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johns\Desktop\Portfolio\"/>
    </mc:Choice>
  </mc:AlternateContent>
  <xr:revisionPtr revIDLastSave="0" documentId="13_ncr:9_{449CA073-BDA6-4E38-93CD-94C48B18DCA1}" xr6:coauthVersionLast="47" xr6:coauthVersionMax="47" xr10:uidLastSave="{00000000-0000-0000-0000-000000000000}"/>
  <bookViews>
    <workbookView showHorizontalScroll="0" xWindow="28680" yWindow="0" windowWidth="29040" windowHeight="15840" tabRatio="836" firstSheet="1" activeTab="1" xr2:uid="{231D0C1E-D20B-4ECF-9EB4-961D4D422A8E}"/>
  </bookViews>
  <sheets>
    <sheet name="TRATS" sheetId="44" state="hidden" r:id="rId1"/>
    <sheet name="PipelineRollUpGraph" sheetId="61" r:id="rId2"/>
    <sheet name="DNE" sheetId="45" state="hidden" r:id="rId3"/>
  </sheets>
  <externalReferences>
    <externalReference r:id="rId4"/>
  </externalReferences>
  <definedNames>
    <definedName name="_xlnm.Print_Area" localSheetId="1">PipelineRollUpGraph!$A$1:$Q$120</definedName>
    <definedName name="_xlnm.Print_Titles" localSheetId="1">PipelineRollUpGraph!$1:$15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61" l="1"/>
  <c r="N10" i="61"/>
  <c r="M4" i="61"/>
  <c r="M5" i="61"/>
  <c r="N5" i="61"/>
  <c r="M6" i="61"/>
  <c r="N6" i="61"/>
  <c r="M7" i="61"/>
  <c r="N7" i="61"/>
  <c r="M8" i="61"/>
  <c r="N8" i="61"/>
  <c r="M9" i="61"/>
  <c r="M10" i="61"/>
</calcChain>
</file>

<file path=xl/sharedStrings.xml><?xml version="1.0" encoding="utf-8"?>
<sst xmlns="http://schemas.openxmlformats.org/spreadsheetml/2006/main" count="62" uniqueCount="49">
  <si>
    <t>Totals</t>
  </si>
  <si>
    <t>Potential</t>
  </si>
  <si>
    <t>Customer</t>
  </si>
  <si>
    <t>Date</t>
  </si>
  <si>
    <t>Name</t>
  </si>
  <si>
    <t>Amount</t>
  </si>
  <si>
    <t>1st Order</t>
  </si>
  <si>
    <t>Accounts</t>
  </si>
  <si>
    <t>Target Account Detail</t>
  </si>
  <si>
    <t>Pipeline</t>
  </si>
  <si>
    <t>Next Steps</t>
  </si>
  <si>
    <t>Action</t>
  </si>
  <si>
    <t>Contact</t>
  </si>
  <si>
    <t>Notes</t>
  </si>
  <si>
    <t>1st Appointment</t>
  </si>
  <si>
    <t>Qualify</t>
  </si>
  <si>
    <t>Propose</t>
  </si>
  <si>
    <t>Close</t>
  </si>
  <si>
    <t>Solution</t>
  </si>
  <si>
    <t>Sales Activity</t>
  </si>
  <si>
    <t>District Pipeline</t>
  </si>
  <si>
    <t>Updated</t>
  </si>
  <si>
    <t>Agent</t>
  </si>
  <si>
    <t>#</t>
  </si>
  <si>
    <t>Ship-to</t>
  </si>
  <si>
    <t>Acct #</t>
  </si>
  <si>
    <r>
      <t>.</t>
    </r>
    <r>
      <rPr>
        <b/>
        <sz val="10"/>
        <color indexed="9"/>
        <rFont val="Arial"/>
        <family val="2"/>
      </rPr>
      <t xml:space="preserve"> 0%</t>
    </r>
  </si>
  <si>
    <t>[Enter Name]</t>
  </si>
  <si>
    <t>S</t>
  </si>
  <si>
    <t>[Date]</t>
  </si>
  <si>
    <t>[COMPANY LOGO]</t>
  </si>
  <si>
    <t xml:space="preserve">       Sales Pipeline Report</t>
  </si>
  <si>
    <t>Acme Anvil Co.</t>
  </si>
  <si>
    <t>A.E. Poe &amp; Co</t>
  </si>
  <si>
    <t xml:space="preserve">Hawthone, Inc. </t>
  </si>
  <si>
    <t>Melville Shipping</t>
  </si>
  <si>
    <t>Conrad Lighting</t>
  </si>
  <si>
    <t>McCormack</t>
  </si>
  <si>
    <t>Gaviero, Inc.</t>
  </si>
  <si>
    <t>Ellison Paint Co.</t>
  </si>
  <si>
    <t>Twain Books</t>
  </si>
  <si>
    <t>Barb</t>
  </si>
  <si>
    <t>Mike</t>
  </si>
  <si>
    <t>Ellen</t>
  </si>
  <si>
    <t>Didion Steel</t>
  </si>
  <si>
    <t>Kingslover Tools</t>
  </si>
  <si>
    <t>z z</t>
  </si>
  <si>
    <t>VanDyke Motors</t>
  </si>
  <si>
    <t>Dollar 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</si>
</sst>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6" formatCode="_(&quot;$&quot;* #,##0_);_(&quot;$&quot;* \(#,##0\);_(&quot;$&quot;* &quot;-&quot;??_);_(@_)"/>
    <numFmt numFmtId="179" formatCode="m/d/yy;@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color indexed="23"/>
      <name val="Arial"/>
      <family val="2"/>
    </font>
    <font>
      <b/>
      <sz val="12"/>
      <color indexed="22"/>
      <name val="Arial"/>
      <family val="2"/>
    </font>
    <font>
      <b/>
      <sz val="11"/>
      <color indexed="22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20"/>
      <color indexed="9"/>
      <name val="Arial"/>
      <family val="2"/>
    </font>
    <font>
      <b/>
      <sz val="10"/>
      <color indexed="23"/>
      <name val="Arial"/>
      <family val="2"/>
    </font>
    <font>
      <sz val="12"/>
      <name val="Arial"/>
      <family val="2"/>
    </font>
    <font>
      <sz val="11"/>
      <color indexed="22"/>
      <name val="Arial"/>
      <family val="2"/>
    </font>
    <font>
      <sz val="11"/>
      <name val="Arial"/>
      <family val="2"/>
    </font>
    <font>
      <b/>
      <sz val="10"/>
      <color indexed="22"/>
      <name val="Arial"/>
      <family val="2"/>
    </font>
    <font>
      <b/>
      <sz val="12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ck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thick">
        <color indexed="22"/>
      </top>
      <bottom style="thin">
        <color indexed="22"/>
      </bottom>
      <diagonal/>
    </border>
    <border>
      <left style="thick">
        <color indexed="22"/>
      </left>
      <right/>
      <top style="thick">
        <color indexed="22"/>
      </top>
      <bottom style="thin">
        <color indexed="22"/>
      </bottom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ck">
        <color indexed="22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2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22"/>
      </left>
      <right style="thin">
        <color indexed="64"/>
      </right>
      <top style="thick">
        <color indexed="22"/>
      </top>
      <bottom/>
      <diagonal/>
    </border>
    <border>
      <left style="thick">
        <color indexed="22"/>
      </left>
      <right style="thin">
        <color indexed="64"/>
      </right>
      <top/>
      <bottom/>
      <diagonal/>
    </border>
    <border>
      <left style="thick">
        <color indexed="22"/>
      </left>
      <right style="thin">
        <color indexed="64"/>
      </right>
      <top/>
      <bottom style="thin">
        <color indexed="22"/>
      </bottom>
      <diagonal/>
    </border>
    <border>
      <left style="thick">
        <color indexed="22"/>
      </left>
      <right/>
      <top style="thin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22"/>
      </right>
      <top style="thick">
        <color indexed="22"/>
      </top>
      <bottom/>
      <diagonal/>
    </border>
    <border>
      <left style="thin">
        <color indexed="22"/>
      </left>
      <right style="thick">
        <color indexed="22"/>
      </right>
      <top style="thin">
        <color indexed="22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22"/>
      </right>
      <top/>
      <bottom style="thin">
        <color indexed="22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5">
    <xf numFmtId="0" fontId="0" fillId="0" borderId="0" xfId="0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42" fontId="5" fillId="2" borderId="0" xfId="0" applyNumberFormat="1" applyFont="1" applyFill="1" applyBorder="1" applyAlignment="1" applyProtection="1"/>
    <xf numFmtId="0" fontId="5" fillId="2" borderId="0" xfId="0" applyFont="1" applyFill="1" applyAlignment="1" applyProtection="1"/>
    <xf numFmtId="42" fontId="7" fillId="2" borderId="0" xfId="0" applyNumberFormat="1" applyFont="1" applyFill="1" applyBorder="1" applyAlignment="1" applyProtection="1"/>
    <xf numFmtId="42" fontId="9" fillId="2" borderId="0" xfId="0" applyNumberFormat="1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42" fontId="3" fillId="0" borderId="4" xfId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/>
    <xf numFmtId="0" fontId="10" fillId="3" borderId="5" xfId="0" applyFont="1" applyFill="1" applyBorder="1" applyAlignment="1" applyProtection="1"/>
    <xf numFmtId="42" fontId="5" fillId="3" borderId="6" xfId="0" applyNumberFormat="1" applyFont="1" applyFill="1" applyBorder="1" applyAlignment="1" applyProtection="1"/>
    <xf numFmtId="0" fontId="2" fillId="4" borderId="7" xfId="0" applyNumberFormat="1" applyFont="1" applyFill="1" applyBorder="1" applyAlignment="1" applyProtection="1">
      <alignment horizontal="right" vertical="center" wrapText="1"/>
    </xf>
    <xf numFmtId="42" fontId="2" fillId="4" borderId="8" xfId="0" applyNumberFormat="1" applyFont="1" applyFill="1" applyBorder="1" applyAlignment="1" applyProtection="1">
      <alignment horizontal="right" vertical="center"/>
    </xf>
    <xf numFmtId="42" fontId="3" fillId="0" borderId="9" xfId="1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166" fontId="3" fillId="0" borderId="11" xfId="1" applyNumberFormat="1" applyFont="1" applyFill="1" applyBorder="1" applyAlignment="1" applyProtection="1">
      <alignment horizontal="center" vertical="center"/>
      <protection locked="0"/>
    </xf>
    <xf numFmtId="166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42" fontId="10" fillId="2" borderId="0" xfId="0" applyNumberFormat="1" applyFont="1" applyFill="1" applyBorder="1" applyAlignment="1" applyProtection="1">
      <alignment horizontal="right"/>
    </xf>
    <xf numFmtId="166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 applyProtection="1">
      <alignment horizontal="right" vertical="center" wrapText="1"/>
    </xf>
    <xf numFmtId="42" fontId="2" fillId="4" borderId="15" xfId="0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42" fontId="10" fillId="3" borderId="16" xfId="0" applyNumberFormat="1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42" fontId="10" fillId="3" borderId="16" xfId="0" applyNumberFormat="1" applyFont="1" applyFill="1" applyBorder="1" applyAlignment="1" applyProtection="1">
      <alignment wrapText="1"/>
    </xf>
    <xf numFmtId="42" fontId="10" fillId="3" borderId="16" xfId="0" applyNumberFormat="1" applyFont="1" applyFill="1" applyBorder="1" applyAlignment="1" applyProtection="1">
      <alignment horizontal="center" wrapText="1"/>
    </xf>
    <xf numFmtId="0" fontId="10" fillId="3" borderId="16" xfId="0" applyFont="1" applyFill="1" applyBorder="1" applyAlignment="1" applyProtection="1">
      <alignment horizontal="center" wrapText="1"/>
    </xf>
    <xf numFmtId="164" fontId="10" fillId="3" borderId="16" xfId="0" applyNumberFormat="1" applyFont="1" applyFill="1" applyBorder="1" applyAlignment="1" applyProtection="1">
      <alignment horizontal="right"/>
    </xf>
    <xf numFmtId="164" fontId="10" fillId="3" borderId="16" xfId="0" applyNumberFormat="1" applyFont="1" applyFill="1" applyBorder="1" applyAlignment="1" applyProtection="1">
      <alignment horizontal="left"/>
    </xf>
    <xf numFmtId="42" fontId="2" fillId="4" borderId="7" xfId="0" applyNumberFormat="1" applyFont="1" applyFill="1" applyBorder="1" applyAlignment="1" applyProtection="1">
      <alignment horizontal="right" vertical="center"/>
    </xf>
    <xf numFmtId="42" fontId="10" fillId="3" borderId="17" xfId="0" applyNumberFormat="1" applyFont="1" applyFill="1" applyBorder="1" applyAlignment="1" applyProtection="1">
      <alignment horizontal="right"/>
    </xf>
    <xf numFmtId="0" fontId="2" fillId="4" borderId="18" xfId="0" applyNumberFormat="1" applyFont="1" applyFill="1" applyBorder="1" applyAlignment="1" applyProtection="1">
      <alignment horizontal="right" vertical="center" wrapText="1"/>
    </xf>
    <xf numFmtId="42" fontId="2" fillId="4" borderId="18" xfId="0" applyNumberFormat="1" applyFont="1" applyFill="1" applyBorder="1" applyAlignment="1" applyProtection="1">
      <alignment horizontal="right" vertical="center"/>
    </xf>
    <xf numFmtId="42" fontId="7" fillId="2" borderId="19" xfId="0" applyNumberFormat="1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179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0" xfId="0" applyFont="1" applyFill="1" applyBorder="1" applyAlignment="1" applyProtection="1"/>
    <xf numFmtId="0" fontId="13" fillId="5" borderId="21" xfId="0" applyFont="1" applyFill="1" applyBorder="1" applyAlignment="1" applyProtection="1">
      <alignment vertical="center"/>
    </xf>
    <xf numFmtId="9" fontId="13" fillId="5" borderId="22" xfId="0" applyNumberFormat="1" applyFont="1" applyFill="1" applyBorder="1" applyAlignment="1" applyProtection="1">
      <alignment horizontal="left" vertical="center"/>
    </xf>
    <xf numFmtId="9" fontId="15" fillId="5" borderId="23" xfId="0" applyNumberFormat="1" applyFont="1" applyFill="1" applyBorder="1" applyAlignment="1" applyProtection="1">
      <alignment vertical="center"/>
    </xf>
    <xf numFmtId="0" fontId="13" fillId="5" borderId="24" xfId="0" applyFont="1" applyFill="1" applyBorder="1" applyAlignment="1" applyProtection="1">
      <alignment vertical="center"/>
    </xf>
    <xf numFmtId="42" fontId="3" fillId="0" borderId="22" xfId="1" applyNumberFormat="1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/>
    <xf numFmtId="164" fontId="11" fillId="3" borderId="25" xfId="0" applyNumberFormat="1" applyFont="1" applyFill="1" applyBorder="1" applyAlignment="1" applyProtection="1">
      <alignment horizontal="left" wrapText="1"/>
    </xf>
    <xf numFmtId="42" fontId="11" fillId="3" borderId="26" xfId="0" applyNumberFormat="1" applyFont="1" applyFill="1" applyBorder="1" applyAlignment="1" applyProtection="1">
      <alignment horizontal="left" wrapText="1"/>
    </xf>
    <xf numFmtId="0" fontId="17" fillId="2" borderId="0" xfId="0" applyFont="1" applyFill="1" applyAlignment="1" applyProtection="1">
      <alignment horizontal="left"/>
    </xf>
    <xf numFmtId="179" fontId="11" fillId="3" borderId="27" xfId="0" applyNumberFormat="1" applyFont="1" applyFill="1" applyBorder="1" applyAlignment="1" applyProtection="1">
      <alignment horizontal="left" wrapText="1"/>
    </xf>
    <xf numFmtId="164" fontId="11" fillId="3" borderId="27" xfId="0" applyNumberFormat="1" applyFont="1" applyFill="1" applyBorder="1" applyAlignment="1" applyProtection="1">
      <alignment horizontal="left"/>
    </xf>
    <xf numFmtId="0" fontId="11" fillId="3" borderId="27" xfId="0" applyFont="1" applyFill="1" applyBorder="1" applyAlignment="1" applyProtection="1">
      <alignment horizontal="left" wrapText="1"/>
    </xf>
    <xf numFmtId="42" fontId="11" fillId="3" borderId="28" xfId="0" applyNumberFormat="1" applyFont="1" applyFill="1" applyBorder="1" applyAlignment="1" applyProtection="1">
      <alignment horizontal="left" wrapText="1"/>
    </xf>
    <xf numFmtId="9" fontId="11" fillId="3" borderId="2" xfId="0" applyNumberFormat="1" applyFont="1" applyFill="1" applyBorder="1" applyAlignment="1" applyProtection="1">
      <alignment horizontal="left" wrapText="1"/>
    </xf>
    <xf numFmtId="0" fontId="11" fillId="3" borderId="29" xfId="0" applyNumberFormat="1" applyFont="1" applyFill="1" applyBorder="1" applyAlignment="1" applyProtection="1">
      <alignment horizontal="left" wrapText="1"/>
    </xf>
    <xf numFmtId="179" fontId="11" fillId="3" borderId="30" xfId="0" applyNumberFormat="1" applyFont="1" applyFill="1" applyBorder="1" applyAlignment="1" applyProtection="1">
      <alignment horizontal="left" wrapText="1"/>
    </xf>
    <xf numFmtId="164" fontId="11" fillId="3" borderId="31" xfId="0" applyNumberFormat="1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>
      <alignment horizontal="left" wrapText="1"/>
    </xf>
    <xf numFmtId="9" fontId="11" fillId="3" borderId="32" xfId="0" applyNumberFormat="1" applyFont="1" applyFill="1" applyBorder="1" applyAlignment="1" applyProtection="1">
      <alignment horizontal="left" wrapText="1"/>
    </xf>
    <xf numFmtId="9" fontId="11" fillId="3" borderId="33" xfId="0" applyNumberFormat="1" applyFont="1" applyFill="1" applyBorder="1" applyAlignment="1" applyProtection="1">
      <alignment horizontal="left" wrapText="1"/>
    </xf>
    <xf numFmtId="9" fontId="11" fillId="3" borderId="34" xfId="0" applyNumberFormat="1" applyFont="1" applyFill="1" applyBorder="1" applyAlignment="1" applyProtection="1">
      <alignment horizontal="left"/>
    </xf>
    <xf numFmtId="42" fontId="11" fillId="3" borderId="35" xfId="0" applyNumberFormat="1" applyFont="1" applyFill="1" applyBorder="1" applyAlignment="1" applyProtection="1">
      <alignment horizontal="left" wrapText="1"/>
    </xf>
    <xf numFmtId="179" fontId="11" fillId="3" borderId="34" xfId="0" applyNumberFormat="1" applyFont="1" applyFill="1" applyBorder="1" applyAlignment="1" applyProtection="1">
      <alignment horizontal="left" wrapText="1"/>
    </xf>
    <xf numFmtId="0" fontId="11" fillId="3" borderId="34" xfId="0" applyFont="1" applyFill="1" applyBorder="1" applyAlignment="1" applyProtection="1">
      <alignment horizontal="left" wrapText="1"/>
    </xf>
    <xf numFmtId="0" fontId="5" fillId="6" borderId="0" xfId="0" applyFont="1" applyFill="1" applyBorder="1" applyAlignment="1" applyProtection="1"/>
    <xf numFmtId="42" fontId="13" fillId="6" borderId="0" xfId="0" applyNumberFormat="1" applyFont="1" applyFill="1" applyBorder="1" applyAlignment="1" applyProtection="1">
      <alignment horizontal="right" vertical="center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0" fontId="11" fillId="3" borderId="38" xfId="0" applyFont="1" applyFill="1" applyBorder="1" applyAlignment="1" applyProtection="1">
      <alignment horizontal="left"/>
    </xf>
    <xf numFmtId="9" fontId="11" fillId="3" borderId="39" xfId="0" applyNumberFormat="1" applyFont="1" applyFill="1" applyBorder="1" applyAlignment="1" applyProtection="1">
      <alignment horizontal="left" wrapText="1"/>
    </xf>
    <xf numFmtId="9" fontId="11" fillId="3" borderId="40" xfId="0" applyNumberFormat="1" applyFont="1" applyFill="1" applyBorder="1" applyAlignment="1" applyProtection="1">
      <alignment horizontal="left" wrapText="1"/>
    </xf>
    <xf numFmtId="0" fontId="5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42" fontId="13" fillId="2" borderId="0" xfId="0" applyNumberFormat="1" applyFont="1" applyFill="1" applyBorder="1" applyAlignment="1" applyProtection="1">
      <alignment horizontal="right" vertical="center"/>
    </xf>
    <xf numFmtId="14" fontId="2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NumberFormat="1" applyFont="1" applyFill="1" applyBorder="1" applyAlignment="1" applyProtection="1">
      <alignment horizontal="left" vertical="center"/>
    </xf>
    <xf numFmtId="0" fontId="5" fillId="6" borderId="41" xfId="0" applyFont="1" applyFill="1" applyBorder="1" applyAlignment="1" applyProtection="1"/>
    <xf numFmtId="0" fontId="3" fillId="6" borderId="42" xfId="0" applyNumberFormat="1" applyFont="1" applyFill="1" applyBorder="1" applyAlignment="1" applyProtection="1">
      <alignment horizontal="left" vertical="center"/>
    </xf>
    <xf numFmtId="164" fontId="5" fillId="6" borderId="5" xfId="0" applyNumberFormat="1" applyFont="1" applyFill="1" applyBorder="1" applyAlignment="1" applyProtection="1"/>
    <xf numFmtId="0" fontId="5" fillId="6" borderId="43" xfId="0" applyFont="1" applyFill="1" applyBorder="1" applyAlignment="1" applyProtection="1"/>
    <xf numFmtId="0" fontId="3" fillId="6" borderId="44" xfId="0" applyNumberFormat="1" applyFont="1" applyFill="1" applyBorder="1" applyAlignment="1" applyProtection="1">
      <alignment horizontal="left"/>
    </xf>
    <xf numFmtId="164" fontId="5" fillId="6" borderId="0" xfId="0" applyNumberFormat="1" applyFont="1" applyFill="1" applyBorder="1" applyAlignment="1" applyProtection="1"/>
    <xf numFmtId="0" fontId="3" fillId="6" borderId="43" xfId="0" applyNumberFormat="1" applyFont="1" applyFill="1" applyBorder="1" applyAlignment="1" applyProtection="1">
      <alignment horizontal="left" vertical="center"/>
    </xf>
    <xf numFmtId="0" fontId="7" fillId="6" borderId="43" xfId="0" applyFont="1" applyFill="1" applyBorder="1" applyAlignment="1" applyProtection="1">
      <alignment horizontal="left" vertical="center"/>
    </xf>
    <xf numFmtId="164" fontId="7" fillId="6" borderId="0" xfId="0" applyNumberFormat="1" applyFont="1" applyFill="1" applyBorder="1" applyAlignment="1" applyProtection="1">
      <alignment horizontal="right" vertical="center"/>
    </xf>
    <xf numFmtId="0" fontId="3" fillId="6" borderId="0" xfId="0" applyNumberFormat="1" applyFont="1" applyFill="1" applyBorder="1" applyAlignment="1" applyProtection="1">
      <alignment horizontal="left"/>
    </xf>
    <xf numFmtId="0" fontId="5" fillId="6" borderId="45" xfId="0" applyFont="1" applyFill="1" applyBorder="1" applyAlignment="1" applyProtection="1"/>
    <xf numFmtId="164" fontId="5" fillId="6" borderId="19" xfId="0" applyNumberFormat="1" applyFont="1" applyFill="1" applyBorder="1" applyAlignment="1" applyProtection="1"/>
    <xf numFmtId="42" fontId="5" fillId="2" borderId="43" xfId="1" applyNumberFormat="1" applyFont="1" applyFill="1" applyBorder="1" applyAlignment="1" applyProtection="1">
      <alignment horizontal="center"/>
    </xf>
    <xf numFmtId="164" fontId="7" fillId="2" borderId="0" xfId="0" applyNumberFormat="1" applyFont="1" applyFill="1" applyBorder="1" applyAlignment="1" applyProtection="1"/>
    <xf numFmtId="0" fontId="10" fillId="3" borderId="46" xfId="0" applyFont="1" applyFill="1" applyBorder="1" applyAlignment="1" applyProtection="1">
      <alignment horizontal="left"/>
    </xf>
    <xf numFmtId="0" fontId="3" fillId="3" borderId="16" xfId="0" applyNumberFormat="1" applyFont="1" applyFill="1" applyBorder="1" applyAlignment="1" applyProtection="1">
      <alignment horizontal="left"/>
    </xf>
    <xf numFmtId="179" fontId="11" fillId="3" borderId="47" xfId="0" applyNumberFormat="1" applyFont="1" applyFill="1" applyBorder="1" applyAlignment="1" applyProtection="1">
      <alignment horizontal="left" wrapText="1"/>
    </xf>
    <xf numFmtId="179" fontId="11" fillId="3" borderId="48" xfId="0" applyNumberFormat="1" applyFont="1" applyFill="1" applyBorder="1" applyAlignment="1" applyProtection="1">
      <alignment horizontal="left" wrapText="1"/>
    </xf>
    <xf numFmtId="0" fontId="11" fillId="3" borderId="32" xfId="0" applyNumberFormat="1" applyFont="1" applyFill="1" applyBorder="1" applyAlignment="1" applyProtection="1">
      <alignment horizontal="left"/>
    </xf>
    <xf numFmtId="179" fontId="11" fillId="3" borderId="49" xfId="0" applyNumberFormat="1" applyFont="1" applyFill="1" applyBorder="1" applyAlignment="1" applyProtection="1">
      <alignment horizontal="left" wrapText="1"/>
    </xf>
    <xf numFmtId="0" fontId="19" fillId="3" borderId="26" xfId="0" applyNumberFormat="1" applyFont="1" applyFill="1" applyBorder="1" applyAlignment="1" applyProtection="1">
      <alignment horizontal="left" vertical="center"/>
    </xf>
    <xf numFmtId="179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3" xfId="1" applyNumberFormat="1" applyFont="1" applyFill="1" applyBorder="1" applyAlignment="1" applyProtection="1">
      <alignment horizontal="left" vertical="center"/>
      <protection locked="0"/>
    </xf>
    <xf numFmtId="0" fontId="3" fillId="0" borderId="13" xfId="1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1" applyNumberFormat="1" applyFont="1" applyFill="1" applyBorder="1" applyAlignment="1" applyProtection="1">
      <alignment horizontal="left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179" fontId="3" fillId="0" borderId="43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2" fontId="3" fillId="0" borderId="50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 applyProtection="1">
      <alignment horizontal="left" vertical="center"/>
      <protection locked="0"/>
    </xf>
    <xf numFmtId="0" fontId="11" fillId="3" borderId="28" xfId="0" applyNumberFormat="1" applyFont="1" applyFill="1" applyBorder="1" applyAlignment="1" applyProtection="1">
      <alignment horizontal="left"/>
    </xf>
    <xf numFmtId="42" fontId="7" fillId="6" borderId="0" xfId="0" applyNumberFormat="1" applyFont="1" applyFill="1" applyBorder="1" applyAlignment="1" applyProtection="1"/>
    <xf numFmtId="0" fontId="11" fillId="3" borderId="29" xfId="0" applyNumberFormat="1" applyFont="1" applyFill="1" applyBorder="1" applyAlignment="1" applyProtection="1">
      <alignment horizontal="left"/>
    </xf>
    <xf numFmtId="0" fontId="14" fillId="2" borderId="51" xfId="0" applyNumberFormat="1" applyFont="1" applyFill="1" applyBorder="1" applyAlignment="1" applyProtection="1">
      <alignment horizontal="left" vertical="center" wrapText="1"/>
    </xf>
    <xf numFmtId="0" fontId="5" fillId="2" borderId="51" xfId="0" applyFont="1" applyFill="1" applyBorder="1" applyAlignment="1" applyProtection="1"/>
    <xf numFmtId="42" fontId="10" fillId="3" borderId="52" xfId="0" applyNumberFormat="1" applyFont="1" applyFill="1" applyBorder="1" applyAlignment="1" applyProtection="1">
      <alignment horizontal="center" wrapText="1"/>
    </xf>
    <xf numFmtId="42" fontId="5" fillId="2" borderId="53" xfId="0" applyNumberFormat="1" applyFont="1" applyFill="1" applyBorder="1" applyAlignment="1" applyProtection="1"/>
    <xf numFmtId="42" fontId="10" fillId="2" borderId="53" xfId="0" applyNumberFormat="1" applyFont="1" applyFill="1" applyBorder="1" applyAlignment="1" applyProtection="1"/>
    <xf numFmtId="0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NumberFormat="1" applyFont="1" applyBorder="1" applyAlignment="1" applyProtection="1">
      <alignment horizontal="center" vertical="center" wrapText="1"/>
      <protection locked="0"/>
    </xf>
    <xf numFmtId="0" fontId="11" fillId="3" borderId="55" xfId="0" applyNumberFormat="1" applyFont="1" applyFill="1" applyBorder="1" applyAlignment="1" applyProtection="1">
      <alignment horizontal="left" wrapText="1"/>
    </xf>
    <xf numFmtId="0" fontId="11" fillId="3" borderId="56" xfId="0" applyNumberFormat="1" applyFont="1" applyFill="1" applyBorder="1" applyAlignment="1" applyProtection="1">
      <alignment horizontal="left" wrapText="1"/>
    </xf>
    <xf numFmtId="0" fontId="11" fillId="3" borderId="57" xfId="0" applyNumberFormat="1" applyFont="1" applyFill="1" applyBorder="1" applyAlignment="1" applyProtection="1">
      <alignment horizontal="left" wrapText="1"/>
    </xf>
    <xf numFmtId="0" fontId="11" fillId="3" borderId="58" xfId="0" applyNumberFormat="1" applyFont="1" applyFill="1" applyBorder="1" applyAlignment="1" applyProtection="1">
      <alignment horizontal="left"/>
    </xf>
    <xf numFmtId="0" fontId="3" fillId="0" borderId="21" xfId="1" applyNumberFormat="1" applyFont="1" applyFill="1" applyBorder="1" applyAlignment="1" applyProtection="1">
      <alignment horizontal="center" vertical="center"/>
      <protection locked="0"/>
    </xf>
    <xf numFmtId="0" fontId="3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50" xfId="0" applyNumberFormat="1" applyFont="1" applyBorder="1" applyAlignment="1" applyProtection="1">
      <alignment horizontal="center" vertical="center"/>
      <protection locked="0"/>
    </xf>
    <xf numFmtId="164" fontId="11" fillId="3" borderId="59" xfId="0" applyNumberFormat="1" applyFont="1" applyFill="1" applyBorder="1" applyAlignment="1" applyProtection="1">
      <alignment horizontal="left"/>
    </xf>
    <xf numFmtId="164" fontId="11" fillId="3" borderId="60" xfId="0" applyNumberFormat="1" applyFont="1" applyFill="1" applyBorder="1" applyAlignment="1" applyProtection="1">
      <alignment horizontal="left"/>
    </xf>
    <xf numFmtId="164" fontId="11" fillId="3" borderId="61" xfId="0" applyNumberFormat="1" applyFont="1" applyFill="1" applyBorder="1" applyAlignment="1" applyProtection="1">
      <alignment horizontal="center" wrapText="1"/>
    </xf>
    <xf numFmtId="0" fontId="3" fillId="2" borderId="62" xfId="0" applyNumberFormat="1" applyFont="1" applyFill="1" applyBorder="1" applyAlignment="1" applyProtection="1">
      <alignment horizontal="left"/>
    </xf>
    <xf numFmtId="0" fontId="3" fillId="6" borderId="63" xfId="0" applyNumberFormat="1" applyFont="1" applyFill="1" applyBorder="1" applyAlignment="1" applyProtection="1">
      <alignment horizontal="left"/>
    </xf>
    <xf numFmtId="42" fontId="7" fillId="6" borderId="19" xfId="0" applyNumberFormat="1" applyFont="1" applyFill="1" applyBorder="1" applyAlignment="1" applyProtection="1"/>
    <xf numFmtId="42" fontId="10" fillId="6" borderId="0" xfId="0" applyNumberFormat="1" applyFont="1" applyFill="1" applyBorder="1" applyAlignment="1" applyProtection="1">
      <alignment horizontal="right"/>
    </xf>
    <xf numFmtId="42" fontId="5" fillId="6" borderId="5" xfId="0" applyNumberFormat="1" applyFont="1" applyFill="1" applyBorder="1" applyAlignment="1" applyProtection="1"/>
    <xf numFmtId="0" fontId="5" fillId="2" borderId="64" xfId="0" applyFont="1" applyFill="1" applyBorder="1" applyAlignment="1" applyProtection="1"/>
    <xf numFmtId="164" fontId="16" fillId="2" borderId="64" xfId="0" applyNumberFormat="1" applyFont="1" applyFill="1" applyBorder="1" applyAlignment="1" applyProtection="1">
      <alignment horizontal="left" vertical="center"/>
    </xf>
    <xf numFmtId="164" fontId="5" fillId="2" borderId="64" xfId="0" applyNumberFormat="1" applyFont="1" applyFill="1" applyBorder="1" applyAlignment="1" applyProtection="1"/>
    <xf numFmtId="42" fontId="10" fillId="6" borderId="0" xfId="0" applyNumberFormat="1" applyFont="1" applyFill="1" applyBorder="1" applyAlignment="1" applyProtection="1"/>
    <xf numFmtId="42" fontId="10" fillId="3" borderId="16" xfId="0" applyNumberFormat="1" applyFont="1" applyFill="1" applyBorder="1" applyAlignment="1" applyProtection="1">
      <alignment horizontal="left"/>
    </xf>
    <xf numFmtId="42" fontId="11" fillId="3" borderId="65" xfId="0" applyNumberFormat="1" applyFont="1" applyFill="1" applyBorder="1" applyAlignment="1" applyProtection="1">
      <alignment horizontal="left" wrapText="1"/>
    </xf>
    <xf numFmtId="42" fontId="11" fillId="3" borderId="66" xfId="0" applyNumberFormat="1" applyFont="1" applyFill="1" applyBorder="1" applyAlignment="1" applyProtection="1">
      <alignment horizontal="left"/>
    </xf>
    <xf numFmtId="42" fontId="3" fillId="0" borderId="9" xfId="1" applyNumberFormat="1" applyFont="1" applyFill="1" applyBorder="1" applyAlignment="1" applyProtection="1">
      <alignment horizontal="center" vertical="center"/>
      <protection locked="0"/>
    </xf>
    <xf numFmtId="42" fontId="3" fillId="0" borderId="67" xfId="0" applyNumberFormat="1" applyFont="1" applyFill="1" applyBorder="1" applyAlignment="1" applyProtection="1">
      <alignment horizontal="center" vertical="center"/>
      <protection locked="0"/>
    </xf>
    <xf numFmtId="42" fontId="3" fillId="0" borderId="67" xfId="0" applyNumberFormat="1" applyFont="1" applyBorder="1" applyAlignment="1" applyProtection="1">
      <alignment horizontal="center" vertical="center"/>
      <protection locked="0"/>
    </xf>
    <xf numFmtId="42" fontId="3" fillId="2" borderId="0" xfId="0" applyNumberFormat="1" applyFont="1" applyFill="1" applyBorder="1" applyAlignment="1" applyProtection="1">
      <alignment horizontal="left" vertical="center"/>
    </xf>
    <xf numFmtId="42" fontId="3" fillId="6" borderId="42" xfId="0" applyNumberFormat="1" applyFont="1" applyFill="1" applyBorder="1" applyAlignment="1" applyProtection="1">
      <alignment horizontal="left" vertical="center"/>
    </xf>
    <xf numFmtId="42" fontId="3" fillId="6" borderId="44" xfId="0" applyNumberFormat="1" applyFont="1" applyFill="1" applyBorder="1" applyAlignment="1" applyProtection="1">
      <alignment horizontal="left"/>
    </xf>
    <xf numFmtId="42" fontId="3" fillId="6" borderId="43" xfId="0" applyNumberFormat="1" applyFont="1" applyFill="1" applyBorder="1" applyAlignment="1" applyProtection="1">
      <alignment horizontal="left" vertical="center"/>
    </xf>
    <xf numFmtId="42" fontId="3" fillId="6" borderId="0" xfId="0" applyNumberFormat="1" applyFont="1" applyFill="1" applyBorder="1" applyAlignment="1" applyProtection="1">
      <alignment horizontal="left" vertical="center"/>
    </xf>
    <xf numFmtId="42" fontId="3" fillId="6" borderId="0" xfId="0" applyNumberFormat="1" applyFont="1" applyFill="1" applyBorder="1" applyAlignment="1" applyProtection="1">
      <alignment horizontal="left"/>
    </xf>
    <xf numFmtId="42" fontId="3" fillId="6" borderId="62" xfId="0" applyNumberFormat="1" applyFont="1" applyFill="1" applyBorder="1" applyAlignment="1" applyProtection="1">
      <alignment horizontal="left"/>
    </xf>
    <xf numFmtId="42" fontId="3" fillId="6" borderId="63" xfId="0" applyNumberFormat="1" applyFont="1" applyFill="1" applyBorder="1" applyAlignment="1" applyProtection="1">
      <alignment horizontal="left"/>
    </xf>
    <xf numFmtId="42" fontId="3" fillId="2" borderId="62" xfId="0" applyNumberFormat="1" applyFont="1" applyFill="1" applyBorder="1" applyAlignment="1" applyProtection="1">
      <alignment horizontal="left"/>
    </xf>
    <xf numFmtId="42" fontId="3" fillId="3" borderId="16" xfId="0" applyNumberFormat="1" applyFont="1" applyFill="1" applyBorder="1" applyAlignment="1" applyProtection="1">
      <alignment horizontal="left"/>
    </xf>
    <xf numFmtId="42" fontId="11" fillId="3" borderId="27" xfId="0" applyNumberFormat="1" applyFont="1" applyFill="1" applyBorder="1" applyAlignment="1" applyProtection="1">
      <alignment horizontal="left" wrapText="1"/>
    </xf>
    <xf numFmtId="42" fontId="11" fillId="3" borderId="34" xfId="0" applyNumberFormat="1" applyFont="1" applyFill="1" applyBorder="1" applyAlignment="1" applyProtection="1">
      <alignment horizontal="left"/>
    </xf>
    <xf numFmtId="42" fontId="19" fillId="3" borderId="40" xfId="0" applyNumberFormat="1" applyFont="1" applyFill="1" applyBorder="1" applyAlignment="1" applyProtection="1">
      <alignment horizontal="left" vertical="center"/>
    </xf>
    <xf numFmtId="42" fontId="3" fillId="0" borderId="13" xfId="1" applyNumberFormat="1" applyFont="1" applyFill="1" applyBorder="1" applyAlignment="1" applyProtection="1">
      <alignment horizontal="left" vertical="center"/>
      <protection locked="0"/>
    </xf>
    <xf numFmtId="42" fontId="3" fillId="0" borderId="9" xfId="0" applyNumberFormat="1" applyFont="1" applyFill="1" applyBorder="1" applyAlignment="1" applyProtection="1">
      <alignment horizontal="left" vertical="center"/>
      <protection locked="0"/>
    </xf>
    <xf numFmtId="42" fontId="3" fillId="4" borderId="9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NumberFormat="1" applyFont="1" applyFill="1" applyBorder="1" applyAlignment="1" applyProtection="1">
      <alignment horizontal="left" vertical="center"/>
    </xf>
    <xf numFmtId="0" fontId="5" fillId="6" borderId="5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7" fillId="6" borderId="64" xfId="0" applyNumberFormat="1" applyFont="1" applyFill="1" applyBorder="1" applyAlignment="1" applyProtection="1">
      <alignment horizontal="left" vertical="center"/>
    </xf>
    <xf numFmtId="0" fontId="5" fillId="6" borderId="19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10" fillId="3" borderId="16" xfId="0" applyNumberFormat="1" applyFont="1" applyFill="1" applyBorder="1" applyAlignment="1" applyProtection="1">
      <alignment horizontal="center"/>
    </xf>
    <xf numFmtId="0" fontId="11" fillId="3" borderId="68" xfId="0" applyNumberFormat="1" applyFont="1" applyFill="1" applyBorder="1" applyAlignment="1" applyProtection="1">
      <alignment horizontal="left" wrapText="1"/>
    </xf>
    <xf numFmtId="0" fontId="11" fillId="3" borderId="66" xfId="0" applyNumberFormat="1" applyFont="1" applyFill="1" applyBorder="1" applyAlignment="1" applyProtection="1">
      <alignment horizontal="left" wrapText="1"/>
    </xf>
    <xf numFmtId="0" fontId="11" fillId="3" borderId="35" xfId="0" applyNumberFormat="1" applyFont="1" applyFill="1" applyBorder="1" applyAlignment="1" applyProtection="1">
      <alignment horizontal="left" wrapText="1"/>
    </xf>
    <xf numFmtId="0" fontId="3" fillId="0" borderId="69" xfId="0" applyNumberFormat="1" applyFont="1" applyBorder="1" applyAlignment="1" applyProtection="1">
      <alignment horizontal="left" vertical="center"/>
      <protection locked="0"/>
    </xf>
    <xf numFmtId="164" fontId="3" fillId="6" borderId="0" xfId="0" applyNumberFormat="1" applyFont="1" applyFill="1" applyBorder="1" applyAlignment="1" applyProtection="1">
      <alignment horizontal="left"/>
    </xf>
    <xf numFmtId="164" fontId="3" fillId="6" borderId="62" xfId="0" applyNumberFormat="1" applyFont="1" applyFill="1" applyBorder="1" applyAlignment="1" applyProtection="1">
      <alignment horizontal="left"/>
    </xf>
    <xf numFmtId="164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20" fillId="6" borderId="0" xfId="0" applyNumberFormat="1" applyFont="1" applyFill="1" applyBorder="1" applyAlignment="1" applyProtection="1"/>
    <xf numFmtId="0" fontId="3" fillId="2" borderId="0" xfId="0" applyFont="1" applyFill="1" applyBorder="1" applyProtection="1">
      <protection locked="0"/>
    </xf>
    <xf numFmtId="0" fontId="5" fillId="0" borderId="19" xfId="0" applyFont="1" applyFill="1" applyBorder="1" applyAlignment="1" applyProtection="1"/>
    <xf numFmtId="43" fontId="18" fillId="0" borderId="0" xfId="0" applyNumberFormat="1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 applyProtection="1">
      <alignment horizontal="left" vertical="center"/>
      <protection locked="0"/>
    </xf>
    <xf numFmtId="42" fontId="3" fillId="0" borderId="8" xfId="1" applyNumberFormat="1" applyFont="1" applyFill="1" applyBorder="1" applyAlignment="1" applyProtection="1">
      <alignment horizontal="left" vertical="center"/>
      <protection locked="0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42" fontId="7" fillId="7" borderId="0" xfId="0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8780487804878E-2"/>
          <c:y val="4.2553486213750928E-2"/>
          <c:w val="0.94512195121951215"/>
          <c:h val="0.93617669670252035"/>
        </c:manualLayout>
      </c:layout>
      <c:barChart>
        <c:barDir val="bar"/>
        <c:grouping val="clustered"/>
        <c:varyColors val="0"/>
        <c:ser>
          <c:idx val="6"/>
          <c:order val="0"/>
          <c:spPr>
            <a:solidFill>
              <a:srgbClr val="C0C0C0"/>
            </a:solidFill>
            <a:ln w="12700">
              <a:solidFill>
                <a:srgbClr val="CCFFFF"/>
              </a:solidFill>
              <a:prstDash val="solid"/>
            </a:ln>
          </c:spPr>
          <c:invertIfNegative val="0"/>
          <c:val>
            <c:numRef>
              <c:f>PipelineRollUpGraph!$N$10</c:f>
              <c:numCache>
                <c:formatCode>_("$"* #,##0_);_("$"* \(#,##0\);_("$"* "-"_);_(@_)</c:formatCode>
                <c:ptCount val="1"/>
                <c:pt idx="0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1-4953-9A24-8E54C1BD124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1-4953-9A24-8E54C1BD1242}"/>
            </c:ext>
          </c:extLst>
        </c:ser>
        <c:ser>
          <c:idx val="2"/>
          <c:order val="2"/>
          <c:spPr>
            <a:solidFill>
              <a:srgbClr val="C0C0C0"/>
            </a:solidFill>
            <a:ln w="12700">
              <a:solidFill>
                <a:srgbClr val="CCFFFF"/>
              </a:solidFill>
              <a:prstDash val="solid"/>
            </a:ln>
          </c:spPr>
          <c:invertIfNegative val="0"/>
          <c:val>
            <c:numRef>
              <c:f>PipelineRollUpGraph!$N$8</c:f>
              <c:numCache>
                <c:formatCode>_("$"* #,##0_);_("$"* \(#,##0\);_("$"* "-"_);_(@_)</c:formatCode>
                <c:ptCount val="1"/>
                <c:pt idx="0">
                  <c:v>37125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1-4953-9A24-8E54C1BD1242}"/>
            </c:ext>
          </c:extLst>
        </c:ser>
        <c:ser>
          <c:idx val="3"/>
          <c:order val="3"/>
          <c:spPr>
            <a:solidFill>
              <a:srgbClr val="C0C0C0"/>
            </a:solidFill>
            <a:ln w="12700">
              <a:solidFill>
                <a:srgbClr val="CCFFFF"/>
              </a:solidFill>
              <a:prstDash val="solid"/>
            </a:ln>
          </c:spPr>
          <c:invertIfNegative val="0"/>
          <c:val>
            <c:numRef>
              <c:f>PipelineRollUpGraph!$N$7</c:f>
              <c:numCache>
                <c:formatCode>_("$"* #,##0_);_("$"* \(#,##0\);_("$"* "-"_);_(@_)</c:formatCode>
                <c:ptCount val="1"/>
                <c:pt idx="0">
                  <c:v>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1-4953-9A24-8E54C1BD1242}"/>
            </c:ext>
          </c:extLst>
        </c:ser>
        <c:ser>
          <c:idx val="4"/>
          <c:order val="4"/>
          <c:spPr>
            <a:solidFill>
              <a:srgbClr val="C0C0C0"/>
            </a:solidFill>
            <a:ln w="12700">
              <a:solidFill>
                <a:srgbClr val="CCFFFF"/>
              </a:solidFill>
              <a:prstDash val="solid"/>
            </a:ln>
          </c:spPr>
          <c:invertIfNegative val="0"/>
          <c:val>
            <c:numRef>
              <c:f>PipelineRollUpGraph!$N$6</c:f>
              <c:numCache>
                <c:formatCode>_("$"* #,##0_);_("$"* \(#,##0\);_("$"* "-"_);_(@_)</c:formatCode>
                <c:ptCount val="1"/>
                <c:pt idx="0">
                  <c:v>14699.999999999998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1-4953-9A24-8E54C1BD1242}"/>
            </c:ext>
          </c:extLst>
        </c:ser>
        <c:ser>
          <c:idx val="5"/>
          <c:order val="5"/>
          <c:spPr>
            <a:solidFill>
              <a:srgbClr val="C0C0C0"/>
            </a:solidFill>
            <a:ln w="12700">
              <a:solidFill>
                <a:srgbClr val="00FF00"/>
              </a:solidFill>
              <a:prstDash val="solid"/>
            </a:ln>
          </c:spPr>
          <c:invertIfNegative val="0"/>
          <c:val>
            <c:numRef>
              <c:f>PipelineRollUpGraph!$N$5</c:f>
              <c:numCache>
                <c:formatCode>_("$"* #,##0_);_("$"* \(#,##0\);_("$"* "-"_);_(@_)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1-4953-9A24-8E54C1BD1242}"/>
            </c:ext>
          </c:extLst>
        </c:ser>
        <c:ser>
          <c:idx val="0"/>
          <c:order val="6"/>
          <c:spPr>
            <a:solidFill>
              <a:srgbClr val="C0C0C0"/>
            </a:solidFill>
            <a:ln w="12700">
              <a:solidFill>
                <a:srgbClr val="00FF00"/>
              </a:solidFill>
              <a:prstDash val="solid"/>
            </a:ln>
          </c:spPr>
          <c:invertIfNegative val="0"/>
          <c:val>
            <c:numRef>
              <c:f>PipelineRollUpGraph!$N$4</c:f>
              <c:numCache>
                <c:formatCode>_("$"* #,##0_);_("$"* \(#,##0\);_("$"* "-"_);_(@_)</c:formatCode>
                <c:ptCount val="1"/>
                <c:pt idx="0">
                  <c:v>268000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51-4953-9A24-8E54C1BD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0"/>
        <c:axId val="264049503"/>
        <c:axId val="1"/>
      </c:barChart>
      <c:catAx>
        <c:axId val="264049503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_);_(&quot;$&quot;* \(#,##0\);_(&quot;$&quot;* &quot;-&quot;_);_(@_)" sourceLinked="1"/>
        <c:majorTickMark val="out"/>
        <c:minorTickMark val="none"/>
        <c:tickLblPos val="nextTo"/>
        <c:crossAx val="264049503"/>
        <c:crosses val="autoZero"/>
        <c:crossBetween val="between"/>
      </c:valAx>
      <c:spPr>
        <a:solidFill>
          <a:srgbClr val="80808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808080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866775</xdr:colOff>
      <xdr:row>0</xdr:row>
      <xdr:rowOff>0</xdr:rowOff>
    </xdr:to>
    <xdr:pic>
      <xdr:nvPicPr>
        <xdr:cNvPr id="65899" name="Picture 1" descr="LP_Logo_Large">
          <a:extLst>
            <a:ext uri="{FF2B5EF4-FFF2-40B4-BE49-F238E27FC236}">
              <a16:creationId xmlns:a16="http://schemas.microsoft.com/office/drawing/2014/main" id="{255342C4-3405-8BF1-9B10-A3696CF6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1924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857250</xdr:colOff>
      <xdr:row>0</xdr:row>
      <xdr:rowOff>0</xdr:rowOff>
    </xdr:to>
    <xdr:pic>
      <xdr:nvPicPr>
        <xdr:cNvPr id="65900" name="Picture 2" descr="LP_Logo_Large">
          <a:extLst>
            <a:ext uri="{FF2B5EF4-FFF2-40B4-BE49-F238E27FC236}">
              <a16:creationId xmlns:a16="http://schemas.microsoft.com/office/drawing/2014/main" id="{C3F5FE78-D98F-AA32-6A12-BE118430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1914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857250</xdr:colOff>
      <xdr:row>0</xdr:row>
      <xdr:rowOff>0</xdr:rowOff>
    </xdr:to>
    <xdr:pic>
      <xdr:nvPicPr>
        <xdr:cNvPr id="65901" name="Picture 3" descr="LP_Logo_Large">
          <a:extLst>
            <a:ext uri="{FF2B5EF4-FFF2-40B4-BE49-F238E27FC236}">
              <a16:creationId xmlns:a16="http://schemas.microsoft.com/office/drawing/2014/main" id="{42046A89-9FCD-C484-3FF9-277DE500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1914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866775</xdr:colOff>
      <xdr:row>0</xdr:row>
      <xdr:rowOff>0</xdr:rowOff>
    </xdr:to>
    <xdr:pic>
      <xdr:nvPicPr>
        <xdr:cNvPr id="65902" name="Picture 4" descr="LP_Logo_Large">
          <a:extLst>
            <a:ext uri="{FF2B5EF4-FFF2-40B4-BE49-F238E27FC236}">
              <a16:creationId xmlns:a16="http://schemas.microsoft.com/office/drawing/2014/main" id="{4135B6A2-1DEB-9073-5862-6385906C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1924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857250</xdr:colOff>
      <xdr:row>0</xdr:row>
      <xdr:rowOff>0</xdr:rowOff>
    </xdr:to>
    <xdr:pic>
      <xdr:nvPicPr>
        <xdr:cNvPr id="65903" name="Picture 5" descr="LP_Logo_Large">
          <a:extLst>
            <a:ext uri="{FF2B5EF4-FFF2-40B4-BE49-F238E27FC236}">
              <a16:creationId xmlns:a16="http://schemas.microsoft.com/office/drawing/2014/main" id="{E15B4215-381B-46F7-B486-3B1B26E8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1914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857250</xdr:colOff>
      <xdr:row>0</xdr:row>
      <xdr:rowOff>0</xdr:rowOff>
    </xdr:to>
    <xdr:pic>
      <xdr:nvPicPr>
        <xdr:cNvPr id="65904" name="Picture 6" descr="LP_Logo_Large">
          <a:extLst>
            <a:ext uri="{FF2B5EF4-FFF2-40B4-BE49-F238E27FC236}">
              <a16:creationId xmlns:a16="http://schemas.microsoft.com/office/drawing/2014/main" id="{7687DF52-0B89-DCD0-1F49-8D93C205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1914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7</xdr:col>
      <xdr:colOff>866775</xdr:colOff>
      <xdr:row>0</xdr:row>
      <xdr:rowOff>0</xdr:rowOff>
    </xdr:to>
    <xdr:pic>
      <xdr:nvPicPr>
        <xdr:cNvPr id="65905" name="Picture 9" descr="LP_Logo_Large">
          <a:extLst>
            <a:ext uri="{FF2B5EF4-FFF2-40B4-BE49-F238E27FC236}">
              <a16:creationId xmlns:a16="http://schemas.microsoft.com/office/drawing/2014/main" id="{BC79BA51-DB03-04D2-E2FB-448E5FF4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461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7</xdr:col>
      <xdr:colOff>857250</xdr:colOff>
      <xdr:row>0</xdr:row>
      <xdr:rowOff>0</xdr:rowOff>
    </xdr:to>
    <xdr:pic>
      <xdr:nvPicPr>
        <xdr:cNvPr id="65906" name="Picture 10" descr="LP_Logo_Large">
          <a:extLst>
            <a:ext uri="{FF2B5EF4-FFF2-40B4-BE49-F238E27FC236}">
              <a16:creationId xmlns:a16="http://schemas.microsoft.com/office/drawing/2014/main" id="{AA36E14A-BC00-13F9-D1D4-D3474A05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461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7</xdr:col>
      <xdr:colOff>857250</xdr:colOff>
      <xdr:row>0</xdr:row>
      <xdr:rowOff>0</xdr:rowOff>
    </xdr:to>
    <xdr:pic>
      <xdr:nvPicPr>
        <xdr:cNvPr id="65907" name="Picture 11" descr="LP_Logo_Large">
          <a:extLst>
            <a:ext uri="{FF2B5EF4-FFF2-40B4-BE49-F238E27FC236}">
              <a16:creationId xmlns:a16="http://schemas.microsoft.com/office/drawing/2014/main" id="{18B8E927-8E82-A267-721C-6D701095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461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7</xdr:col>
      <xdr:colOff>866775</xdr:colOff>
      <xdr:row>0</xdr:row>
      <xdr:rowOff>0</xdr:rowOff>
    </xdr:to>
    <xdr:pic>
      <xdr:nvPicPr>
        <xdr:cNvPr id="65908" name="Picture 12" descr="LP_Logo_Large">
          <a:extLst>
            <a:ext uri="{FF2B5EF4-FFF2-40B4-BE49-F238E27FC236}">
              <a16:creationId xmlns:a16="http://schemas.microsoft.com/office/drawing/2014/main" id="{A97B0402-3C93-E106-928B-FD2D721F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461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7</xdr:col>
      <xdr:colOff>857250</xdr:colOff>
      <xdr:row>0</xdr:row>
      <xdr:rowOff>0</xdr:rowOff>
    </xdr:to>
    <xdr:pic>
      <xdr:nvPicPr>
        <xdr:cNvPr id="65909" name="Picture 13" descr="LP_Logo_Large">
          <a:extLst>
            <a:ext uri="{FF2B5EF4-FFF2-40B4-BE49-F238E27FC236}">
              <a16:creationId xmlns:a16="http://schemas.microsoft.com/office/drawing/2014/main" id="{3EA21E4E-675E-453F-02A8-E770AD5C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461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7</xdr:col>
      <xdr:colOff>857250</xdr:colOff>
      <xdr:row>0</xdr:row>
      <xdr:rowOff>0</xdr:rowOff>
    </xdr:to>
    <xdr:pic>
      <xdr:nvPicPr>
        <xdr:cNvPr id="65910" name="Picture 14" descr="LP_Logo_Large">
          <a:extLst>
            <a:ext uri="{FF2B5EF4-FFF2-40B4-BE49-F238E27FC236}">
              <a16:creationId xmlns:a16="http://schemas.microsoft.com/office/drawing/2014/main" id="{ACBA71B6-42AB-663B-BF2F-FAD7F2AD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>
          <a:fillRect/>
        </a:stretch>
      </xdr:blipFill>
      <xdr:spPr bwMode="auto">
        <a:xfrm>
          <a:off x="38100" y="0"/>
          <a:ext cx="461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0</xdr:colOff>
      <xdr:row>10</xdr:row>
      <xdr:rowOff>9525</xdr:rowOff>
    </xdr:to>
    <xdr:graphicFrame macro="">
      <xdr:nvGraphicFramePr>
        <xdr:cNvPr id="65911" name="Chart 16">
          <a:extLst>
            <a:ext uri="{FF2B5EF4-FFF2-40B4-BE49-F238E27FC236}">
              <a16:creationId xmlns:a16="http://schemas.microsoft.com/office/drawing/2014/main" id="{B74C769A-EA51-4F56-AE49-FCE6D83DB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johnso/OneDrive%20-%20Lawson%20Products,%20Inc/Projects/Archived%20Projects/District%20Workshops/2011%20Q1%20Jan%20Sales%20Meeting/Target%20Account%20Summary%20Jan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TS"/>
      <sheetName val="Summary"/>
      <sheetName val="DN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DB13-AB82-4F2B-BF20-A95EE5CBD878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D2C7-40D1-4495-BCCE-2BB98414027A}">
  <dimension ref="A1:S120"/>
  <sheetViews>
    <sheetView showGridLines="0" showRowColHeaders="0" tabSelected="1" zoomScale="110" zoomScaleNormal="110" workbookViewId="0">
      <pane ySplit="15" topLeftCell="A16" activePane="bottomLeft" state="frozen"/>
      <selection pane="bottomLeft" activeCell="E22" sqref="E22"/>
    </sheetView>
  </sheetViews>
  <sheetFormatPr defaultColWidth="0" defaultRowHeight="0" customHeight="1" zeroHeight="1" x14ac:dyDescent="0.2"/>
  <cols>
    <col min="1" max="1" width="0.5703125" style="110" customWidth="1"/>
    <col min="2" max="2" width="8.7109375" style="116" customWidth="1"/>
    <col min="3" max="3" width="7.140625" style="188" customWidth="1"/>
    <col min="4" max="4" width="14.85546875" style="123" customWidth="1"/>
    <col min="5" max="5" width="11.7109375" style="177" customWidth="1"/>
    <col min="6" max="6" width="9.7109375" style="143" customWidth="1"/>
    <col min="7" max="7" width="9.28515625" style="161" customWidth="1"/>
    <col min="8" max="8" width="7.85546875" style="117" customWidth="1"/>
    <col min="9" max="9" width="13.42578125" style="118" customWidth="1"/>
    <col min="10" max="10" width="7.85546875" style="24" customWidth="1"/>
    <col min="11" max="11" width="13.5703125" style="119" customWidth="1"/>
    <col min="12" max="12" width="11.7109375" style="120" customWidth="1"/>
    <col min="13" max="13" width="11.7109375" style="121" customWidth="1"/>
    <col min="14" max="14" width="11.7109375" style="122" customWidth="1"/>
    <col min="15" max="15" width="11.7109375" style="121" customWidth="1"/>
    <col min="16" max="16" width="11.7109375" style="122" customWidth="1"/>
    <col min="17" max="17" width="12.5703125" style="135" customWidth="1"/>
    <col min="18" max="18" width="0.5703125" style="110" customWidth="1"/>
    <col min="19" max="19" width="0" style="110" hidden="1" customWidth="1"/>
    <col min="20" max="16384" width="0" style="111" hidden="1"/>
  </cols>
  <sheetData>
    <row r="1" spans="1:19" s="10" customFormat="1" ht="5.0999999999999996" customHeight="1" thickBot="1" x14ac:dyDescent="0.25">
      <c r="A1" s="79"/>
      <c r="B1" s="12"/>
      <c r="C1" s="178"/>
      <c r="D1" s="80"/>
      <c r="E1" s="162"/>
      <c r="F1" s="85"/>
      <c r="G1" s="82"/>
      <c r="H1" s="81"/>
      <c r="I1" s="11"/>
      <c r="J1" s="82"/>
      <c r="K1" s="83"/>
      <c r="L1" s="50"/>
      <c r="M1" s="13"/>
      <c r="N1" s="14"/>
      <c r="O1" s="14"/>
      <c r="P1" s="84"/>
      <c r="Q1" s="127"/>
      <c r="R1" s="79"/>
      <c r="S1" s="79"/>
    </row>
    <row r="2" spans="1:19" s="192" customFormat="1" ht="20.100000000000001" customHeight="1" thickBot="1" x14ac:dyDescent="0.3">
      <c r="A2" s="4"/>
      <c r="B2" s="86"/>
      <c r="C2" s="179"/>
      <c r="D2" s="87"/>
      <c r="E2" s="163"/>
      <c r="F2" s="151"/>
      <c r="G2" s="151"/>
      <c r="H2" s="88"/>
      <c r="I2" s="152"/>
      <c r="J2" s="3"/>
      <c r="K2" s="3"/>
      <c r="L2" s="44" t="s">
        <v>20</v>
      </c>
      <c r="M2" s="15"/>
      <c r="N2" s="16"/>
      <c r="O2" s="17"/>
      <c r="P2" s="17"/>
      <c r="Q2" s="130"/>
      <c r="R2" s="4"/>
      <c r="S2" s="2"/>
    </row>
    <row r="3" spans="1:19" s="192" customFormat="1" ht="20.100000000000001" customHeight="1" thickTop="1" x14ac:dyDescent="0.25">
      <c r="A3" s="78"/>
      <c r="B3" s="89"/>
      <c r="C3" s="197" t="s">
        <v>30</v>
      </c>
      <c r="D3" s="90"/>
      <c r="E3" s="164"/>
      <c r="F3" s="150"/>
      <c r="G3" s="155"/>
      <c r="H3" s="91"/>
      <c r="I3" s="152"/>
      <c r="J3" s="25"/>
      <c r="K3" s="25"/>
      <c r="L3" s="73" t="s">
        <v>0</v>
      </c>
      <c r="M3" s="74" t="s">
        <v>7</v>
      </c>
      <c r="N3" s="75" t="s">
        <v>48</v>
      </c>
      <c r="O3" s="38"/>
      <c r="P3" s="38"/>
      <c r="Q3" s="131"/>
      <c r="R3" s="78"/>
      <c r="S3" s="193"/>
    </row>
    <row r="4" spans="1:19" s="192" customFormat="1" ht="15" customHeight="1" x14ac:dyDescent="0.25">
      <c r="A4" s="4"/>
      <c r="B4" s="89"/>
      <c r="C4" s="180"/>
      <c r="D4" s="92"/>
      <c r="E4" s="165"/>
      <c r="F4" s="125"/>
      <c r="G4" s="125"/>
      <c r="H4" s="91"/>
      <c r="I4" s="152"/>
      <c r="J4" s="2"/>
      <c r="K4" s="2"/>
      <c r="L4" s="45" t="s">
        <v>1</v>
      </c>
      <c r="M4" s="18">
        <f>SUM((COUNT(C16:C998)))</f>
        <v>12</v>
      </c>
      <c r="N4" s="37">
        <f>SUM(E16:E498)</f>
        <v>268000</v>
      </c>
      <c r="O4" s="5"/>
      <c r="Q4" s="130"/>
      <c r="R4" s="4"/>
      <c r="S4" s="2"/>
    </row>
    <row r="5" spans="1:19" s="192" customFormat="1" ht="15" customHeight="1" x14ac:dyDescent="0.25">
      <c r="A5" s="4"/>
      <c r="B5" s="93"/>
      <c r="C5" s="70"/>
      <c r="D5" s="181" t="s">
        <v>31</v>
      </c>
      <c r="E5" s="166"/>
      <c r="F5" s="125"/>
      <c r="G5" s="125"/>
      <c r="H5" s="94"/>
      <c r="I5" s="152"/>
      <c r="J5" s="2"/>
      <c r="K5" s="2"/>
      <c r="L5" s="46">
        <v>1</v>
      </c>
      <c r="M5" s="18">
        <f>SUM((COUNT(P16:P998)))</f>
        <v>1</v>
      </c>
      <c r="N5" s="19">
        <f>SUM(P16:P498)</f>
        <v>10000</v>
      </c>
      <c r="O5" s="6"/>
      <c r="Q5" s="130"/>
      <c r="R5" s="4"/>
      <c r="S5" s="2"/>
    </row>
    <row r="6" spans="1:19" s="192" customFormat="1" ht="15" customHeight="1" x14ac:dyDescent="0.25">
      <c r="A6" s="4"/>
      <c r="B6" s="89"/>
      <c r="C6" s="180"/>
      <c r="D6" s="95"/>
      <c r="E6" s="167"/>
      <c r="F6" s="125"/>
      <c r="G6" s="125"/>
      <c r="H6" s="91"/>
      <c r="I6" s="152"/>
      <c r="J6" s="2"/>
      <c r="K6" s="2"/>
      <c r="L6" s="46">
        <v>0.7</v>
      </c>
      <c r="M6" s="18">
        <f>SUM((COUNT(O16:O9994)))</f>
        <v>2</v>
      </c>
      <c r="N6" s="19">
        <f>SUM(O16:O498)*(0.7)</f>
        <v>14699.999999999998</v>
      </c>
      <c r="O6" s="5"/>
      <c r="Q6" s="130"/>
      <c r="R6" s="4"/>
      <c r="S6" s="2"/>
    </row>
    <row r="7" spans="1:19" s="192" customFormat="1" ht="15" customHeight="1" x14ac:dyDescent="0.25">
      <c r="A7" s="4"/>
      <c r="B7" s="89"/>
      <c r="C7" s="180"/>
      <c r="D7" s="70"/>
      <c r="E7" s="201" t="s">
        <v>27</v>
      </c>
      <c r="F7" s="204"/>
      <c r="G7" s="125"/>
      <c r="H7" s="189"/>
      <c r="I7" s="153"/>
      <c r="J7" s="2"/>
      <c r="K7" s="2"/>
      <c r="L7" s="46">
        <v>0.5</v>
      </c>
      <c r="M7" s="18">
        <f>SUM((COUNT(N16:N998)))</f>
        <v>2</v>
      </c>
      <c r="N7" s="19">
        <f>SUM(N16:N498)*(0.5)</f>
        <v>27500</v>
      </c>
      <c r="O7" s="5"/>
      <c r="Q7" s="130"/>
      <c r="R7" s="4"/>
      <c r="S7" s="2"/>
    </row>
    <row r="8" spans="1:19" s="192" customFormat="1" ht="15" customHeight="1" x14ac:dyDescent="0.25">
      <c r="A8" s="4"/>
      <c r="B8" s="89"/>
      <c r="C8" s="180"/>
      <c r="D8" s="70"/>
      <c r="E8" s="168"/>
      <c r="F8" s="125"/>
      <c r="G8" s="125"/>
      <c r="H8" s="190"/>
      <c r="I8" s="154"/>
      <c r="J8" s="2"/>
      <c r="K8" s="2"/>
      <c r="L8" s="46">
        <v>0.25</v>
      </c>
      <c r="M8" s="18">
        <f>SUM((COUNT(M16:M994)))</f>
        <v>6</v>
      </c>
      <c r="N8" s="19">
        <f>SUM(M16:M498)*(0.25)</f>
        <v>37125</v>
      </c>
      <c r="O8" s="5"/>
      <c r="Q8" s="130"/>
      <c r="R8" s="4"/>
      <c r="S8" s="2"/>
    </row>
    <row r="9" spans="1:19" s="192" customFormat="1" ht="15" customHeight="1" thickBot="1" x14ac:dyDescent="0.3">
      <c r="A9" s="4"/>
      <c r="B9" s="89"/>
      <c r="C9" s="180"/>
      <c r="D9" s="71"/>
      <c r="E9" s="71" t="s">
        <v>21</v>
      </c>
      <c r="F9" s="200" t="s">
        <v>29</v>
      </c>
      <c r="G9" s="70"/>
      <c r="H9" s="91"/>
      <c r="I9" s="152"/>
      <c r="J9" s="2"/>
      <c r="K9" s="2"/>
      <c r="L9" s="47" t="s">
        <v>26</v>
      </c>
      <c r="M9" s="27">
        <f>SUM((COUNT(L16:L994)))</f>
        <v>1</v>
      </c>
      <c r="N9" s="28"/>
      <c r="O9" s="5"/>
      <c r="Q9" s="130"/>
      <c r="R9" s="4"/>
      <c r="S9" s="2"/>
    </row>
    <row r="10" spans="1:19" s="192" customFormat="1" ht="15" customHeight="1" thickTop="1" thickBot="1" x14ac:dyDescent="0.3">
      <c r="A10" s="4"/>
      <c r="B10" s="96"/>
      <c r="C10" s="182"/>
      <c r="D10" s="148"/>
      <c r="E10" s="169"/>
      <c r="F10" s="149"/>
      <c r="G10" s="149"/>
      <c r="H10" s="97"/>
      <c r="I10" s="152"/>
      <c r="J10" s="2"/>
      <c r="K10" s="2"/>
      <c r="L10" s="48" t="s">
        <v>6</v>
      </c>
      <c r="M10" s="39">
        <f>SUM((COUNT(#REF!)))</f>
        <v>0</v>
      </c>
      <c r="N10" s="40">
        <f>SUM(G16:G498)</f>
        <v>4500</v>
      </c>
      <c r="O10" s="41"/>
      <c r="P10" s="199"/>
      <c r="Q10" s="130"/>
      <c r="R10" s="4"/>
      <c r="S10" s="2"/>
    </row>
    <row r="11" spans="1:19" s="192" customFormat="1" ht="5.0999999999999996" customHeight="1" thickBot="1" x14ac:dyDescent="0.3">
      <c r="A11" s="2"/>
      <c r="B11" s="98"/>
      <c r="C11" s="183"/>
      <c r="D11" s="147"/>
      <c r="E11" s="170"/>
      <c r="F11" s="2"/>
      <c r="G11" s="3"/>
      <c r="H11" s="99"/>
      <c r="I11" s="1"/>
      <c r="J11" s="2"/>
      <c r="K11" s="2"/>
      <c r="L11" s="51"/>
      <c r="M11" s="2"/>
      <c r="N11" s="2"/>
      <c r="O11" s="3"/>
      <c r="P11" s="2"/>
      <c r="Q11" s="128"/>
      <c r="R11" s="2"/>
      <c r="S11" s="2"/>
    </row>
    <row r="12" spans="1:19" s="194" customFormat="1" ht="20.100000000000001" customHeight="1" thickTop="1" thickBot="1" x14ac:dyDescent="0.3">
      <c r="A12" s="7"/>
      <c r="B12" s="100" t="s">
        <v>8</v>
      </c>
      <c r="C12" s="184"/>
      <c r="D12" s="101"/>
      <c r="E12" s="171"/>
      <c r="F12" s="35"/>
      <c r="G12" s="156"/>
      <c r="H12" s="36"/>
      <c r="I12" s="30"/>
      <c r="J12" s="31"/>
      <c r="K12" s="31"/>
      <c r="L12" s="32"/>
      <c r="M12" s="32"/>
      <c r="N12" s="32"/>
      <c r="O12" s="33"/>
      <c r="P12" s="34"/>
      <c r="Q12" s="129"/>
      <c r="R12" s="7"/>
      <c r="S12" s="7"/>
    </row>
    <row r="13" spans="1:19" s="196" customFormat="1" ht="15" customHeight="1" thickTop="1" x14ac:dyDescent="0.25">
      <c r="A13" s="54" t="s">
        <v>28</v>
      </c>
      <c r="B13" s="102" t="s">
        <v>22</v>
      </c>
      <c r="C13" s="185"/>
      <c r="D13" s="124" t="s">
        <v>2</v>
      </c>
      <c r="E13" s="172"/>
      <c r="F13" s="126" t="s">
        <v>6</v>
      </c>
      <c r="G13" s="157"/>
      <c r="H13" s="144" t="s">
        <v>19</v>
      </c>
      <c r="I13" s="55"/>
      <c r="J13" s="56"/>
      <c r="K13" s="57"/>
      <c r="L13" s="58" t="s">
        <v>9</v>
      </c>
      <c r="M13" s="59"/>
      <c r="N13" s="59"/>
      <c r="O13" s="59"/>
      <c r="P13" s="59"/>
      <c r="Q13" s="136" t="s">
        <v>13</v>
      </c>
      <c r="R13" s="54"/>
      <c r="S13" s="195"/>
    </row>
    <row r="14" spans="1:19" s="196" customFormat="1" ht="15" customHeight="1" x14ac:dyDescent="0.25">
      <c r="A14" s="54"/>
      <c r="B14" s="103" t="s">
        <v>4</v>
      </c>
      <c r="C14" s="186" t="s">
        <v>23</v>
      </c>
      <c r="D14" s="104" t="s">
        <v>4</v>
      </c>
      <c r="E14" s="173" t="s">
        <v>1</v>
      </c>
      <c r="F14" s="139" t="s">
        <v>24</v>
      </c>
      <c r="G14" s="158" t="s">
        <v>5</v>
      </c>
      <c r="H14" s="145" t="s">
        <v>14</v>
      </c>
      <c r="I14" s="61"/>
      <c r="J14" s="62" t="s">
        <v>10</v>
      </c>
      <c r="K14" s="63"/>
      <c r="L14" s="64">
        <v>0</v>
      </c>
      <c r="M14" s="65">
        <v>0.25</v>
      </c>
      <c r="N14" s="65">
        <v>0.5</v>
      </c>
      <c r="O14" s="65">
        <v>0.7</v>
      </c>
      <c r="P14" s="66">
        <v>1</v>
      </c>
      <c r="Q14" s="137"/>
      <c r="R14" s="54"/>
      <c r="S14" s="195"/>
    </row>
    <row r="15" spans="1:19" s="196" customFormat="1" ht="15" customHeight="1" x14ac:dyDescent="0.25">
      <c r="A15" s="54"/>
      <c r="B15" s="105"/>
      <c r="C15" s="187"/>
      <c r="D15" s="106"/>
      <c r="E15" s="174"/>
      <c r="F15" s="60" t="s">
        <v>25</v>
      </c>
      <c r="G15" s="67"/>
      <c r="H15" s="146" t="s">
        <v>3</v>
      </c>
      <c r="I15" s="68" t="s">
        <v>12</v>
      </c>
      <c r="J15" s="52" t="s">
        <v>3</v>
      </c>
      <c r="K15" s="69" t="s">
        <v>11</v>
      </c>
      <c r="L15" s="53"/>
      <c r="M15" s="76" t="s">
        <v>15</v>
      </c>
      <c r="N15" s="76" t="s">
        <v>18</v>
      </c>
      <c r="O15" s="76" t="s">
        <v>16</v>
      </c>
      <c r="P15" s="77" t="s">
        <v>17</v>
      </c>
      <c r="Q15" s="138"/>
      <c r="R15" s="54"/>
      <c r="S15" s="195"/>
    </row>
    <row r="16" spans="1:19" s="198" customFormat="1" ht="12.75" x14ac:dyDescent="0.2">
      <c r="A16" s="110" t="s">
        <v>46</v>
      </c>
      <c r="B16" s="107" t="s">
        <v>41</v>
      </c>
      <c r="C16" s="114">
        <v>234</v>
      </c>
      <c r="D16" s="108" t="s">
        <v>32</v>
      </c>
      <c r="E16" s="175">
        <v>10000</v>
      </c>
      <c r="F16" s="140"/>
      <c r="G16" s="159">
        <v>4500</v>
      </c>
      <c r="H16" s="191"/>
      <c r="I16" s="72"/>
      <c r="J16" s="8"/>
      <c r="K16" s="21"/>
      <c r="L16" s="9"/>
      <c r="M16" s="23"/>
      <c r="N16" s="22"/>
      <c r="O16" s="23"/>
      <c r="P16" s="22">
        <v>10000</v>
      </c>
      <c r="Q16" s="132"/>
      <c r="R16" s="110"/>
      <c r="S16" s="110"/>
    </row>
    <row r="17" spans="2:17" ht="12.75" customHeight="1" x14ac:dyDescent="0.2">
      <c r="B17" s="107" t="s">
        <v>41</v>
      </c>
      <c r="C17" s="114">
        <v>234</v>
      </c>
      <c r="D17" s="112" t="s">
        <v>34</v>
      </c>
      <c r="E17" s="175">
        <v>22000</v>
      </c>
      <c r="F17" s="141"/>
      <c r="G17" s="160"/>
      <c r="H17" s="191"/>
      <c r="I17" s="72"/>
      <c r="J17" s="8"/>
      <c r="K17" s="21"/>
      <c r="L17" s="9"/>
      <c r="M17" s="175">
        <v>22000</v>
      </c>
      <c r="N17" s="23"/>
      <c r="O17" s="23"/>
      <c r="P17" s="22"/>
      <c r="Q17" s="133"/>
    </row>
    <row r="18" spans="2:17" ht="12.75" customHeight="1" x14ac:dyDescent="0.2">
      <c r="B18" s="107" t="s">
        <v>41</v>
      </c>
      <c r="C18" s="114">
        <v>234</v>
      </c>
      <c r="D18" s="112" t="s">
        <v>33</v>
      </c>
      <c r="E18" s="175">
        <v>10000</v>
      </c>
      <c r="F18" s="142"/>
      <c r="G18" s="159"/>
      <c r="H18" s="191"/>
      <c r="I18" s="72"/>
      <c r="J18" s="8"/>
      <c r="K18" s="21"/>
      <c r="L18" s="9"/>
      <c r="M18" s="23"/>
      <c r="N18" s="22"/>
      <c r="O18" s="202">
        <v>10000</v>
      </c>
      <c r="P18" s="203"/>
      <c r="Q18" s="134"/>
    </row>
    <row r="19" spans="2:17" ht="12.75" customHeight="1" x14ac:dyDescent="0.2">
      <c r="B19" s="107" t="s">
        <v>41</v>
      </c>
      <c r="C19" s="114">
        <v>234</v>
      </c>
      <c r="D19" s="112" t="s">
        <v>35</v>
      </c>
      <c r="E19" s="175">
        <v>11000</v>
      </c>
      <c r="F19" s="142"/>
      <c r="G19" s="159"/>
      <c r="H19" s="191"/>
      <c r="I19" s="72"/>
      <c r="J19" s="8"/>
      <c r="K19" s="21"/>
      <c r="L19" s="9"/>
      <c r="M19" s="175">
        <v>11000</v>
      </c>
      <c r="N19" s="23"/>
      <c r="O19" s="23"/>
      <c r="P19" s="22"/>
      <c r="Q19" s="134"/>
    </row>
    <row r="20" spans="2:17" ht="12.75" customHeight="1" x14ac:dyDescent="0.2">
      <c r="B20" s="107" t="s">
        <v>42</v>
      </c>
      <c r="C20" s="114">
        <v>235</v>
      </c>
      <c r="D20" s="112" t="s">
        <v>36</v>
      </c>
      <c r="E20" s="175">
        <v>20000</v>
      </c>
      <c r="F20" s="142"/>
      <c r="G20" s="159"/>
      <c r="H20" s="191"/>
      <c r="I20" s="72"/>
      <c r="J20" s="8"/>
      <c r="K20" s="21"/>
      <c r="L20" s="9"/>
      <c r="M20" s="23"/>
      <c r="N20" s="175">
        <v>20000</v>
      </c>
      <c r="O20" s="23"/>
      <c r="P20" s="22"/>
      <c r="Q20" s="134"/>
    </row>
    <row r="21" spans="2:17" ht="12.75" x14ac:dyDescent="0.2">
      <c r="B21" s="107" t="s">
        <v>42</v>
      </c>
      <c r="C21" s="114">
        <v>235</v>
      </c>
      <c r="D21" s="112" t="s">
        <v>37</v>
      </c>
      <c r="E21" s="175">
        <v>51000</v>
      </c>
      <c r="F21" s="142"/>
      <c r="G21" s="159"/>
      <c r="H21" s="191"/>
      <c r="I21" s="72"/>
      <c r="J21" s="8"/>
      <c r="K21" s="21"/>
      <c r="L21" s="9"/>
      <c r="M21" s="202">
        <v>51000</v>
      </c>
      <c r="N21" s="23"/>
      <c r="O21" s="23"/>
      <c r="P21" s="22"/>
      <c r="Q21" s="134"/>
    </row>
    <row r="22" spans="2:17" ht="12.75" x14ac:dyDescent="0.2">
      <c r="B22" s="107" t="s">
        <v>42</v>
      </c>
      <c r="C22" s="114">
        <v>235</v>
      </c>
      <c r="D22" s="112" t="s">
        <v>38</v>
      </c>
      <c r="E22" s="175">
        <v>11000</v>
      </c>
      <c r="F22" s="142"/>
      <c r="G22" s="159"/>
      <c r="H22" s="191"/>
      <c r="I22" s="42"/>
      <c r="J22" s="8"/>
      <c r="K22" s="29"/>
      <c r="L22" s="49"/>
      <c r="M22" s="23"/>
      <c r="N22" s="175"/>
      <c r="O22" s="175">
        <v>11000</v>
      </c>
      <c r="P22" s="26"/>
      <c r="Q22" s="134"/>
    </row>
    <row r="23" spans="2:17" ht="12.75" x14ac:dyDescent="0.2">
      <c r="B23" s="113" t="s">
        <v>43</v>
      </c>
      <c r="C23" s="114">
        <v>453</v>
      </c>
      <c r="D23" s="109" t="s">
        <v>40</v>
      </c>
      <c r="E23" s="175">
        <v>11000</v>
      </c>
      <c r="F23" s="142"/>
      <c r="G23" s="159"/>
      <c r="H23" s="115"/>
      <c r="I23" s="43"/>
      <c r="J23" s="8"/>
      <c r="K23" s="29"/>
      <c r="L23" s="49"/>
      <c r="M23" s="202">
        <v>31000</v>
      </c>
      <c r="N23" s="202"/>
      <c r="O23" s="23"/>
      <c r="P23" s="22"/>
      <c r="Q23" s="134"/>
    </row>
    <row r="24" spans="2:17" ht="12.75" x14ac:dyDescent="0.2">
      <c r="B24" s="113" t="s">
        <v>43</v>
      </c>
      <c r="C24" s="114">
        <v>453</v>
      </c>
      <c r="D24" s="109" t="s">
        <v>39</v>
      </c>
      <c r="E24" s="202">
        <v>31000</v>
      </c>
      <c r="F24" s="142"/>
      <c r="G24" s="159"/>
      <c r="H24" s="115"/>
      <c r="I24" s="43"/>
      <c r="J24" s="8"/>
      <c r="K24" s="29"/>
      <c r="L24" s="49"/>
      <c r="M24" s="202">
        <v>31000</v>
      </c>
      <c r="N24" s="23"/>
      <c r="O24" s="23"/>
      <c r="P24" s="22"/>
      <c r="Q24" s="134"/>
    </row>
    <row r="25" spans="2:17" ht="12.75" x14ac:dyDescent="0.2">
      <c r="B25" s="113" t="s">
        <v>43</v>
      </c>
      <c r="C25" s="114">
        <v>453</v>
      </c>
      <c r="D25" s="109" t="s">
        <v>44</v>
      </c>
      <c r="E25" s="202">
        <v>35000</v>
      </c>
      <c r="F25" s="142"/>
      <c r="G25" s="159"/>
      <c r="H25" s="115"/>
      <c r="I25" s="43"/>
      <c r="J25" s="8"/>
      <c r="K25" s="29"/>
      <c r="L25" s="49"/>
      <c r="M25" s="23"/>
      <c r="N25" s="202">
        <v>35000</v>
      </c>
      <c r="O25" s="23"/>
      <c r="P25" s="22"/>
      <c r="Q25" s="134"/>
    </row>
    <row r="26" spans="2:17" ht="12.75" x14ac:dyDescent="0.2">
      <c r="B26" s="113" t="s">
        <v>43</v>
      </c>
      <c r="C26" s="114">
        <v>453</v>
      </c>
      <c r="D26" s="109" t="s">
        <v>45</v>
      </c>
      <c r="E26" s="20">
        <v>25000</v>
      </c>
      <c r="F26" s="142"/>
      <c r="G26" s="159"/>
      <c r="H26" s="115"/>
      <c r="I26" s="43"/>
      <c r="J26" s="8"/>
      <c r="K26" s="29"/>
      <c r="L26" s="49"/>
      <c r="M26" s="23">
        <v>2500</v>
      </c>
      <c r="N26" s="23"/>
      <c r="O26" s="23"/>
      <c r="P26" s="26"/>
      <c r="Q26" s="134"/>
    </row>
    <row r="27" spans="2:17" ht="12.75" x14ac:dyDescent="0.2">
      <c r="B27" s="113" t="s">
        <v>43</v>
      </c>
      <c r="C27" s="114">
        <v>453</v>
      </c>
      <c r="D27" s="109" t="s">
        <v>47</v>
      </c>
      <c r="E27" s="20">
        <v>31000</v>
      </c>
      <c r="F27" s="142"/>
      <c r="G27" s="159"/>
      <c r="H27" s="115"/>
      <c r="I27" s="43"/>
      <c r="J27" s="8"/>
      <c r="K27" s="29"/>
      <c r="L27" s="49">
        <v>11000</v>
      </c>
      <c r="M27" s="23"/>
      <c r="N27" s="22"/>
      <c r="O27" s="23"/>
      <c r="P27" s="22"/>
      <c r="Q27" s="134"/>
    </row>
    <row r="28" spans="2:17" ht="12.75" x14ac:dyDescent="0.2">
      <c r="B28" s="113"/>
      <c r="C28" s="114"/>
      <c r="D28" s="112"/>
      <c r="E28" s="176"/>
      <c r="F28" s="142"/>
      <c r="G28" s="159"/>
      <c r="H28" s="115"/>
      <c r="I28" s="43"/>
      <c r="J28" s="8"/>
      <c r="K28" s="29"/>
      <c r="L28" s="49"/>
      <c r="M28" s="23"/>
      <c r="N28" s="22"/>
      <c r="O28" s="23"/>
      <c r="P28" s="22"/>
      <c r="Q28" s="134"/>
    </row>
    <row r="29" spans="2:17" ht="12.75" x14ac:dyDescent="0.2">
      <c r="B29" s="113"/>
      <c r="C29" s="114"/>
      <c r="D29" s="112"/>
      <c r="E29" s="176"/>
      <c r="F29" s="142"/>
      <c r="G29" s="159"/>
      <c r="H29" s="115"/>
      <c r="I29" s="43"/>
      <c r="J29" s="8"/>
      <c r="K29" s="29"/>
      <c r="L29" s="49"/>
      <c r="M29" s="23"/>
      <c r="N29" s="22"/>
      <c r="O29" s="23"/>
      <c r="P29" s="22"/>
      <c r="Q29" s="134"/>
    </row>
    <row r="30" spans="2:17" ht="12.75" x14ac:dyDescent="0.2">
      <c r="B30" s="113"/>
      <c r="C30" s="114"/>
      <c r="D30" s="109"/>
      <c r="E30" s="20"/>
      <c r="F30" s="142"/>
      <c r="G30" s="159"/>
      <c r="H30" s="115"/>
      <c r="I30" s="43"/>
      <c r="J30" s="8"/>
      <c r="K30" s="29"/>
      <c r="L30" s="49"/>
      <c r="M30" s="23"/>
      <c r="N30" s="23"/>
      <c r="O30" s="23"/>
      <c r="P30" s="26"/>
      <c r="Q30" s="134"/>
    </row>
    <row r="31" spans="2:17" ht="12.75" x14ac:dyDescent="0.2">
      <c r="B31" s="113"/>
      <c r="C31" s="114"/>
      <c r="D31" s="112"/>
      <c r="E31" s="176"/>
      <c r="F31" s="142"/>
      <c r="G31" s="159"/>
      <c r="H31" s="115"/>
      <c r="I31" s="43"/>
      <c r="J31" s="8"/>
      <c r="K31" s="29"/>
      <c r="L31" s="49"/>
      <c r="M31" s="23"/>
      <c r="N31" s="22"/>
      <c r="O31" s="23"/>
      <c r="P31" s="22"/>
      <c r="Q31" s="134"/>
    </row>
    <row r="32" spans="2:17" ht="12.75" x14ac:dyDescent="0.2">
      <c r="B32" s="113"/>
      <c r="C32" s="114"/>
      <c r="D32" s="112"/>
      <c r="E32" s="176"/>
      <c r="F32" s="142"/>
      <c r="G32" s="159"/>
      <c r="H32" s="115"/>
      <c r="I32" s="43"/>
      <c r="J32" s="8"/>
      <c r="K32" s="29"/>
      <c r="L32" s="49"/>
      <c r="M32" s="23"/>
      <c r="N32" s="22"/>
      <c r="O32" s="23"/>
      <c r="P32" s="22"/>
      <c r="Q32" s="134"/>
    </row>
    <row r="33" spans="2:17" ht="12.75" x14ac:dyDescent="0.2">
      <c r="B33" s="113"/>
      <c r="C33" s="114"/>
      <c r="D33" s="112"/>
      <c r="E33" s="176"/>
      <c r="F33" s="142"/>
      <c r="G33" s="159"/>
      <c r="H33" s="115"/>
      <c r="I33" s="43"/>
      <c r="J33" s="8"/>
      <c r="K33" s="29"/>
      <c r="L33" s="49"/>
      <c r="M33" s="23"/>
      <c r="N33" s="22"/>
      <c r="O33" s="23"/>
      <c r="P33" s="22"/>
      <c r="Q33" s="134"/>
    </row>
    <row r="34" spans="2:17" ht="12.75" x14ac:dyDescent="0.2">
      <c r="B34" s="113"/>
      <c r="C34" s="114"/>
      <c r="D34" s="112"/>
      <c r="E34" s="176"/>
      <c r="F34" s="142"/>
      <c r="G34" s="159"/>
      <c r="H34" s="115"/>
      <c r="I34" s="43"/>
      <c r="J34" s="8"/>
      <c r="K34" s="29"/>
      <c r="L34" s="49"/>
      <c r="M34" s="23"/>
      <c r="N34" s="22"/>
      <c r="O34" s="23"/>
      <c r="P34" s="22"/>
      <c r="Q34" s="134"/>
    </row>
    <row r="35" spans="2:17" ht="12.75" x14ac:dyDescent="0.2">
      <c r="B35" s="113"/>
      <c r="C35" s="114"/>
      <c r="D35" s="109"/>
      <c r="E35" s="20"/>
      <c r="F35" s="142"/>
      <c r="G35" s="159"/>
      <c r="H35" s="115"/>
      <c r="I35" s="43"/>
      <c r="J35" s="8"/>
      <c r="K35" s="29"/>
      <c r="L35" s="49"/>
      <c r="M35" s="23"/>
      <c r="N35" s="22"/>
      <c r="O35" s="23"/>
      <c r="P35" s="22"/>
      <c r="Q35" s="134"/>
    </row>
    <row r="36" spans="2:17" ht="12.75" x14ac:dyDescent="0.2">
      <c r="B36" s="113"/>
      <c r="C36" s="114"/>
      <c r="D36" s="112"/>
      <c r="E36" s="176"/>
      <c r="F36" s="142"/>
      <c r="G36" s="159"/>
      <c r="H36" s="115"/>
      <c r="I36" s="43"/>
      <c r="J36" s="8"/>
      <c r="K36" s="29"/>
      <c r="L36" s="49"/>
      <c r="M36" s="23"/>
      <c r="N36" s="22"/>
      <c r="O36" s="23"/>
      <c r="P36" s="22"/>
      <c r="Q36" s="134"/>
    </row>
    <row r="37" spans="2:17" ht="12.75" x14ac:dyDescent="0.2">
      <c r="B37" s="113"/>
      <c r="C37" s="114"/>
      <c r="D37" s="112"/>
      <c r="E37" s="176"/>
      <c r="F37" s="142"/>
      <c r="G37" s="159"/>
      <c r="H37" s="115"/>
      <c r="I37" s="43"/>
      <c r="J37" s="8"/>
      <c r="K37" s="29"/>
      <c r="L37" s="49"/>
      <c r="M37" s="23"/>
      <c r="N37" s="22"/>
      <c r="O37" s="23"/>
      <c r="P37" s="22"/>
      <c r="Q37" s="134"/>
    </row>
    <row r="38" spans="2:17" ht="12.75" x14ac:dyDescent="0.2">
      <c r="B38" s="113"/>
      <c r="C38" s="114"/>
      <c r="D38" s="112"/>
      <c r="E38" s="176"/>
      <c r="F38" s="142"/>
      <c r="G38" s="159"/>
      <c r="H38" s="115"/>
      <c r="I38" s="43"/>
      <c r="J38" s="8"/>
      <c r="K38" s="29"/>
      <c r="L38" s="49"/>
      <c r="M38" s="23"/>
      <c r="N38" s="22"/>
      <c r="O38" s="23"/>
      <c r="P38" s="22"/>
      <c r="Q38" s="134"/>
    </row>
    <row r="39" spans="2:17" ht="12.75" x14ac:dyDescent="0.2">
      <c r="B39" s="113"/>
      <c r="C39" s="114"/>
      <c r="D39" s="112"/>
      <c r="E39" s="176"/>
      <c r="F39" s="142"/>
      <c r="G39" s="159"/>
      <c r="H39" s="115"/>
      <c r="I39" s="43"/>
      <c r="J39" s="8"/>
      <c r="K39" s="29"/>
      <c r="L39" s="49"/>
      <c r="M39" s="23"/>
      <c r="N39" s="22"/>
      <c r="O39" s="23"/>
      <c r="P39" s="22"/>
      <c r="Q39" s="134"/>
    </row>
    <row r="40" spans="2:17" ht="12.75" x14ac:dyDescent="0.2">
      <c r="B40" s="113"/>
      <c r="C40" s="114"/>
      <c r="D40" s="112"/>
      <c r="E40" s="176"/>
      <c r="F40" s="142"/>
      <c r="G40" s="159"/>
      <c r="H40" s="115"/>
      <c r="I40" s="43"/>
      <c r="J40" s="8"/>
      <c r="K40" s="29"/>
      <c r="L40" s="49"/>
      <c r="M40" s="23"/>
      <c r="N40" s="22"/>
      <c r="O40" s="23"/>
      <c r="P40" s="22"/>
      <c r="Q40" s="134"/>
    </row>
    <row r="41" spans="2:17" ht="12.75" x14ac:dyDescent="0.2">
      <c r="B41" s="113"/>
      <c r="C41" s="114"/>
      <c r="D41" s="112"/>
      <c r="E41" s="176"/>
      <c r="F41" s="142"/>
      <c r="G41" s="159"/>
      <c r="H41" s="115"/>
      <c r="I41" s="43"/>
      <c r="J41" s="8"/>
      <c r="K41" s="29"/>
      <c r="L41" s="49"/>
      <c r="M41" s="23"/>
      <c r="N41" s="22"/>
      <c r="O41" s="23"/>
      <c r="P41" s="22"/>
      <c r="Q41" s="134"/>
    </row>
    <row r="42" spans="2:17" ht="12.75" x14ac:dyDescent="0.2">
      <c r="B42" s="113"/>
      <c r="C42" s="114"/>
      <c r="D42" s="112"/>
      <c r="E42" s="176"/>
      <c r="F42" s="142"/>
      <c r="G42" s="159"/>
      <c r="H42" s="115"/>
      <c r="I42" s="43"/>
      <c r="J42" s="8"/>
      <c r="K42" s="29"/>
      <c r="L42" s="49"/>
      <c r="M42" s="23"/>
      <c r="N42" s="22"/>
      <c r="O42" s="23"/>
      <c r="P42" s="22"/>
      <c r="Q42" s="134"/>
    </row>
    <row r="43" spans="2:17" ht="12.75" x14ac:dyDescent="0.2">
      <c r="B43" s="113"/>
      <c r="C43" s="114"/>
      <c r="D43" s="112"/>
      <c r="E43" s="176"/>
      <c r="F43" s="142"/>
      <c r="G43" s="159"/>
      <c r="H43" s="115"/>
      <c r="I43" s="43"/>
      <c r="J43" s="8"/>
      <c r="K43" s="29"/>
      <c r="L43" s="49"/>
      <c r="M43" s="23"/>
      <c r="N43" s="22"/>
      <c r="O43" s="23"/>
      <c r="P43" s="22"/>
      <c r="Q43" s="134"/>
    </row>
    <row r="44" spans="2:17" ht="12.75" x14ac:dyDescent="0.2">
      <c r="B44" s="113"/>
      <c r="C44" s="114"/>
      <c r="D44" s="112"/>
      <c r="E44" s="176"/>
      <c r="F44" s="142"/>
      <c r="G44" s="159"/>
      <c r="H44" s="115"/>
      <c r="I44" s="43"/>
      <c r="J44" s="8"/>
      <c r="K44" s="29"/>
      <c r="L44" s="49"/>
      <c r="M44" s="23"/>
      <c r="N44" s="22"/>
      <c r="O44" s="23"/>
      <c r="P44" s="22"/>
      <c r="Q44" s="134"/>
    </row>
    <row r="45" spans="2:17" ht="12.75" x14ac:dyDescent="0.2">
      <c r="B45" s="113"/>
      <c r="C45" s="114"/>
      <c r="D45" s="112"/>
      <c r="E45" s="176"/>
      <c r="F45" s="142"/>
      <c r="G45" s="159"/>
      <c r="H45" s="115"/>
      <c r="I45" s="43"/>
      <c r="J45" s="8"/>
      <c r="K45" s="29"/>
      <c r="L45" s="49"/>
      <c r="M45" s="23"/>
      <c r="N45" s="22"/>
      <c r="O45" s="23"/>
      <c r="P45" s="22"/>
      <c r="Q45" s="134"/>
    </row>
    <row r="46" spans="2:17" ht="12.75" x14ac:dyDescent="0.2">
      <c r="B46" s="113"/>
      <c r="C46" s="114"/>
      <c r="D46" s="112"/>
      <c r="E46" s="176"/>
      <c r="F46" s="142"/>
      <c r="G46" s="159"/>
      <c r="H46" s="115"/>
      <c r="I46" s="43"/>
      <c r="J46" s="8"/>
      <c r="K46" s="29"/>
      <c r="L46" s="49"/>
      <c r="M46" s="23"/>
      <c r="N46" s="22"/>
      <c r="O46" s="23"/>
      <c r="P46" s="22"/>
      <c r="Q46" s="134"/>
    </row>
    <row r="47" spans="2:17" ht="12.75" x14ac:dyDescent="0.2">
      <c r="B47" s="113"/>
      <c r="C47" s="114"/>
      <c r="D47" s="112"/>
      <c r="E47" s="176"/>
      <c r="F47" s="142"/>
      <c r="G47" s="159"/>
      <c r="H47" s="115"/>
      <c r="I47" s="43"/>
      <c r="J47" s="8"/>
      <c r="K47" s="29"/>
      <c r="L47" s="49"/>
      <c r="M47" s="23"/>
      <c r="N47" s="22"/>
      <c r="O47" s="23"/>
      <c r="P47" s="22"/>
      <c r="Q47" s="134"/>
    </row>
    <row r="48" spans="2:17" ht="12.75" x14ac:dyDescent="0.2">
      <c r="B48" s="113"/>
      <c r="C48" s="114"/>
      <c r="D48" s="112"/>
      <c r="E48" s="176"/>
      <c r="F48" s="142"/>
      <c r="G48" s="159"/>
      <c r="H48" s="115"/>
      <c r="I48" s="43"/>
      <c r="J48" s="8"/>
      <c r="K48" s="29"/>
      <c r="L48" s="49"/>
      <c r="M48" s="23"/>
      <c r="N48" s="22"/>
      <c r="O48" s="23"/>
      <c r="P48" s="22"/>
      <c r="Q48" s="134"/>
    </row>
    <row r="49" spans="2:17" ht="12.75" x14ac:dyDescent="0.2">
      <c r="B49" s="113"/>
      <c r="C49" s="114"/>
      <c r="D49" s="112"/>
      <c r="E49" s="176"/>
      <c r="F49" s="142"/>
      <c r="G49" s="159"/>
      <c r="H49" s="115"/>
      <c r="I49" s="43"/>
      <c r="J49" s="8"/>
      <c r="K49" s="29"/>
      <c r="L49" s="49"/>
      <c r="M49" s="23"/>
      <c r="N49" s="22"/>
      <c r="O49" s="23"/>
      <c r="P49" s="22"/>
      <c r="Q49" s="134"/>
    </row>
    <row r="50" spans="2:17" ht="12.75" x14ac:dyDescent="0.2">
      <c r="B50" s="113"/>
      <c r="C50" s="114"/>
      <c r="D50" s="112"/>
      <c r="E50" s="176"/>
      <c r="F50" s="142"/>
      <c r="G50" s="159"/>
      <c r="H50" s="115"/>
      <c r="I50" s="43"/>
      <c r="J50" s="8"/>
      <c r="K50" s="29"/>
      <c r="L50" s="49"/>
      <c r="M50" s="23"/>
      <c r="N50" s="22"/>
      <c r="O50" s="23"/>
      <c r="P50" s="22"/>
      <c r="Q50" s="134"/>
    </row>
    <row r="51" spans="2:17" ht="12.75" x14ac:dyDescent="0.2">
      <c r="B51" s="113"/>
      <c r="C51" s="114"/>
      <c r="D51" s="112"/>
      <c r="E51" s="176"/>
      <c r="F51" s="142"/>
      <c r="G51" s="159"/>
      <c r="H51" s="115"/>
      <c r="I51" s="43"/>
      <c r="J51" s="8"/>
      <c r="K51" s="29"/>
      <c r="L51" s="49"/>
      <c r="M51" s="23"/>
      <c r="N51" s="22"/>
      <c r="O51" s="23"/>
      <c r="P51" s="22"/>
      <c r="Q51" s="134"/>
    </row>
    <row r="52" spans="2:17" ht="12.75" x14ac:dyDescent="0.2">
      <c r="B52" s="113"/>
      <c r="C52" s="114"/>
      <c r="D52" s="112"/>
      <c r="E52" s="176"/>
      <c r="F52" s="142"/>
      <c r="G52" s="159"/>
      <c r="H52" s="115"/>
      <c r="I52" s="43"/>
      <c r="J52" s="8"/>
      <c r="K52" s="29"/>
      <c r="L52" s="49"/>
      <c r="M52" s="23"/>
      <c r="N52" s="22"/>
      <c r="O52" s="23"/>
      <c r="P52" s="22"/>
      <c r="Q52" s="134"/>
    </row>
    <row r="53" spans="2:17" ht="12.75" x14ac:dyDescent="0.2">
      <c r="B53" s="113"/>
      <c r="C53" s="114"/>
      <c r="D53" s="112"/>
      <c r="E53" s="176"/>
      <c r="F53" s="142"/>
      <c r="G53" s="159"/>
      <c r="H53" s="115"/>
      <c r="I53" s="43"/>
      <c r="J53" s="8"/>
      <c r="K53" s="29"/>
      <c r="L53" s="49"/>
      <c r="M53" s="23"/>
      <c r="N53" s="22"/>
      <c r="O53" s="23"/>
      <c r="P53" s="22"/>
      <c r="Q53" s="134"/>
    </row>
    <row r="54" spans="2:17" ht="12.75" x14ac:dyDescent="0.2">
      <c r="B54" s="113"/>
      <c r="C54" s="114"/>
      <c r="D54" s="112"/>
      <c r="E54" s="176"/>
      <c r="F54" s="142"/>
      <c r="G54" s="159"/>
      <c r="H54" s="115"/>
      <c r="I54" s="43"/>
      <c r="J54" s="8"/>
      <c r="K54" s="29"/>
      <c r="L54" s="49"/>
      <c r="M54" s="23"/>
      <c r="N54" s="22"/>
      <c r="O54" s="23"/>
      <c r="P54" s="22"/>
      <c r="Q54" s="134"/>
    </row>
    <row r="55" spans="2:17" ht="12.75" x14ac:dyDescent="0.2">
      <c r="B55" s="113"/>
      <c r="C55" s="114"/>
      <c r="D55" s="112"/>
      <c r="E55" s="176"/>
      <c r="F55" s="142"/>
      <c r="G55" s="159"/>
      <c r="H55" s="115"/>
      <c r="I55" s="43"/>
      <c r="J55" s="8"/>
      <c r="K55" s="29"/>
      <c r="L55" s="49"/>
      <c r="M55" s="23"/>
      <c r="N55" s="22"/>
      <c r="O55" s="23"/>
      <c r="P55" s="22"/>
      <c r="Q55" s="134"/>
    </row>
    <row r="56" spans="2:17" ht="12.75" x14ac:dyDescent="0.2">
      <c r="B56" s="113"/>
      <c r="C56" s="114"/>
      <c r="D56" s="112"/>
      <c r="E56" s="176"/>
      <c r="F56" s="142"/>
      <c r="G56" s="159"/>
      <c r="H56" s="115"/>
      <c r="I56" s="43"/>
      <c r="J56" s="8"/>
      <c r="K56" s="29"/>
      <c r="L56" s="49"/>
      <c r="M56" s="23"/>
      <c r="N56" s="22"/>
      <c r="O56" s="23"/>
      <c r="P56" s="22"/>
      <c r="Q56" s="134"/>
    </row>
    <row r="57" spans="2:17" ht="12.75" x14ac:dyDescent="0.2">
      <c r="B57" s="113"/>
      <c r="C57" s="114"/>
      <c r="D57" s="112"/>
      <c r="E57" s="176"/>
      <c r="F57" s="142"/>
      <c r="G57" s="159"/>
      <c r="H57" s="115"/>
      <c r="I57" s="43"/>
      <c r="J57" s="8"/>
      <c r="K57" s="29"/>
      <c r="L57" s="49"/>
      <c r="M57" s="23"/>
      <c r="N57" s="22"/>
      <c r="O57" s="23"/>
      <c r="P57" s="22"/>
      <c r="Q57" s="134"/>
    </row>
    <row r="58" spans="2:17" ht="12.75" x14ac:dyDescent="0.2">
      <c r="B58" s="113"/>
      <c r="C58" s="114"/>
      <c r="D58" s="112"/>
      <c r="E58" s="176"/>
      <c r="F58" s="142"/>
      <c r="G58" s="159"/>
      <c r="H58" s="115"/>
      <c r="I58" s="43"/>
      <c r="J58" s="8"/>
      <c r="K58" s="29"/>
      <c r="L58" s="49"/>
      <c r="M58" s="23"/>
      <c r="N58" s="22"/>
      <c r="O58" s="23"/>
      <c r="P58" s="22"/>
      <c r="Q58" s="134"/>
    </row>
    <row r="59" spans="2:17" ht="12.75" x14ac:dyDescent="0.2">
      <c r="B59" s="113"/>
      <c r="C59" s="114"/>
      <c r="D59" s="112"/>
      <c r="E59" s="176"/>
      <c r="F59" s="142"/>
      <c r="G59" s="159"/>
      <c r="H59" s="115"/>
      <c r="I59" s="43"/>
      <c r="J59" s="8"/>
      <c r="K59" s="29"/>
      <c r="L59" s="49"/>
      <c r="M59" s="23"/>
      <c r="N59" s="22"/>
      <c r="O59" s="23"/>
      <c r="P59" s="22"/>
      <c r="Q59" s="134"/>
    </row>
    <row r="60" spans="2:17" ht="12.75" x14ac:dyDescent="0.2">
      <c r="B60" s="113"/>
      <c r="C60" s="114"/>
      <c r="D60" s="112"/>
      <c r="E60" s="176"/>
      <c r="F60" s="142"/>
      <c r="G60" s="159"/>
      <c r="H60" s="115"/>
      <c r="I60" s="43"/>
      <c r="J60" s="8"/>
      <c r="K60" s="29"/>
      <c r="L60" s="49"/>
      <c r="M60" s="23"/>
      <c r="N60" s="22"/>
      <c r="O60" s="23"/>
      <c r="P60" s="22"/>
      <c r="Q60" s="134"/>
    </row>
    <row r="61" spans="2:17" ht="12.75" x14ac:dyDescent="0.2">
      <c r="B61" s="113"/>
      <c r="C61" s="114"/>
      <c r="D61" s="112"/>
      <c r="E61" s="176"/>
      <c r="F61" s="142"/>
      <c r="G61" s="159"/>
      <c r="H61" s="115"/>
      <c r="I61" s="43"/>
      <c r="J61" s="8"/>
      <c r="K61" s="29"/>
      <c r="L61" s="49"/>
      <c r="M61" s="23"/>
      <c r="N61" s="22"/>
      <c r="O61" s="23"/>
      <c r="P61" s="22"/>
      <c r="Q61" s="134"/>
    </row>
    <row r="62" spans="2:17" ht="12.75" x14ac:dyDescent="0.2">
      <c r="B62" s="113"/>
      <c r="C62" s="114"/>
      <c r="D62" s="112"/>
      <c r="E62" s="176"/>
      <c r="F62" s="142"/>
      <c r="G62" s="159"/>
      <c r="H62" s="115"/>
      <c r="I62" s="43"/>
      <c r="J62" s="8"/>
      <c r="K62" s="29"/>
      <c r="L62" s="49"/>
      <c r="M62" s="23"/>
      <c r="N62" s="22"/>
      <c r="O62" s="23"/>
      <c r="P62" s="22"/>
      <c r="Q62" s="134"/>
    </row>
    <row r="63" spans="2:17" ht="12.75" x14ac:dyDescent="0.2">
      <c r="B63" s="113"/>
      <c r="C63" s="114"/>
      <c r="D63" s="112"/>
      <c r="E63" s="176"/>
      <c r="F63" s="142"/>
      <c r="G63" s="159"/>
      <c r="H63" s="115"/>
      <c r="I63" s="43"/>
      <c r="J63" s="8"/>
      <c r="K63" s="29"/>
      <c r="L63" s="49"/>
      <c r="M63" s="23"/>
      <c r="N63" s="22"/>
      <c r="O63" s="23"/>
      <c r="P63" s="22"/>
      <c r="Q63" s="134"/>
    </row>
    <row r="64" spans="2:17" ht="12.75" x14ac:dyDescent="0.2">
      <c r="B64" s="113"/>
      <c r="C64" s="114"/>
      <c r="D64" s="112"/>
      <c r="E64" s="176"/>
      <c r="F64" s="142"/>
      <c r="G64" s="159"/>
      <c r="H64" s="115"/>
      <c r="I64" s="43"/>
      <c r="J64" s="8"/>
      <c r="K64" s="29"/>
      <c r="L64" s="49"/>
      <c r="M64" s="23"/>
      <c r="N64" s="22"/>
      <c r="O64" s="23"/>
      <c r="P64" s="22"/>
      <c r="Q64" s="134"/>
    </row>
    <row r="65" spans="2:17" ht="12.75" x14ac:dyDescent="0.2">
      <c r="B65" s="113"/>
      <c r="C65" s="114"/>
      <c r="D65" s="112"/>
      <c r="E65" s="176"/>
      <c r="F65" s="142"/>
      <c r="G65" s="159"/>
      <c r="H65" s="115"/>
      <c r="I65" s="43"/>
      <c r="J65" s="8"/>
      <c r="K65" s="29"/>
      <c r="L65" s="49"/>
      <c r="M65" s="23"/>
      <c r="N65" s="22"/>
      <c r="O65" s="23"/>
      <c r="P65" s="22"/>
      <c r="Q65" s="134"/>
    </row>
    <row r="66" spans="2:17" ht="12.75" x14ac:dyDescent="0.2">
      <c r="B66" s="113"/>
      <c r="C66" s="114"/>
      <c r="D66" s="112"/>
      <c r="E66" s="176"/>
      <c r="F66" s="142"/>
      <c r="G66" s="159"/>
      <c r="H66" s="115"/>
      <c r="I66" s="43"/>
      <c r="J66" s="8"/>
      <c r="K66" s="29"/>
      <c r="L66" s="49"/>
      <c r="M66" s="23"/>
      <c r="N66" s="22"/>
      <c r="O66" s="23"/>
      <c r="P66" s="22"/>
      <c r="Q66" s="134"/>
    </row>
    <row r="67" spans="2:17" ht="12.75" x14ac:dyDescent="0.2">
      <c r="B67" s="113"/>
      <c r="C67" s="114"/>
      <c r="D67" s="112"/>
      <c r="E67" s="176"/>
      <c r="F67" s="142"/>
      <c r="G67" s="159"/>
      <c r="H67" s="115"/>
      <c r="I67" s="43"/>
      <c r="J67" s="8"/>
      <c r="K67" s="29"/>
      <c r="L67" s="49"/>
      <c r="M67" s="23"/>
      <c r="N67" s="22"/>
      <c r="O67" s="23"/>
      <c r="P67" s="22"/>
      <c r="Q67" s="134"/>
    </row>
    <row r="68" spans="2:17" ht="12.75" x14ac:dyDescent="0.2">
      <c r="B68" s="113"/>
      <c r="C68" s="114"/>
      <c r="D68" s="112"/>
      <c r="E68" s="176"/>
      <c r="F68" s="142"/>
      <c r="G68" s="159"/>
      <c r="H68" s="115"/>
      <c r="I68" s="43"/>
      <c r="J68" s="8"/>
      <c r="K68" s="29"/>
      <c r="L68" s="49"/>
      <c r="M68" s="23"/>
      <c r="N68" s="22"/>
      <c r="O68" s="23"/>
      <c r="P68" s="22"/>
      <c r="Q68" s="134"/>
    </row>
    <row r="69" spans="2:17" ht="12.75" x14ac:dyDescent="0.2">
      <c r="B69" s="113"/>
      <c r="C69" s="114"/>
      <c r="D69" s="112"/>
      <c r="E69" s="176"/>
      <c r="F69" s="142"/>
      <c r="G69" s="159"/>
      <c r="H69" s="115"/>
      <c r="I69" s="43"/>
      <c r="J69" s="8"/>
      <c r="K69" s="29"/>
      <c r="L69" s="49"/>
      <c r="M69" s="23"/>
      <c r="N69" s="22"/>
      <c r="O69" s="23"/>
      <c r="P69" s="22"/>
      <c r="Q69" s="134"/>
    </row>
    <row r="70" spans="2:17" ht="12.75" x14ac:dyDescent="0.2">
      <c r="B70" s="113"/>
      <c r="C70" s="114"/>
      <c r="D70" s="112"/>
      <c r="E70" s="176"/>
      <c r="F70" s="142"/>
      <c r="G70" s="159"/>
      <c r="H70" s="115"/>
      <c r="I70" s="43"/>
      <c r="J70" s="8"/>
      <c r="K70" s="29"/>
      <c r="L70" s="49"/>
      <c r="M70" s="23"/>
      <c r="N70" s="22"/>
      <c r="O70" s="23"/>
      <c r="P70" s="22"/>
      <c r="Q70" s="134"/>
    </row>
    <row r="71" spans="2:17" ht="12.75" x14ac:dyDescent="0.2">
      <c r="B71" s="113"/>
      <c r="C71" s="114"/>
      <c r="D71" s="112"/>
      <c r="E71" s="176"/>
      <c r="F71" s="142"/>
      <c r="G71" s="159"/>
      <c r="H71" s="115"/>
      <c r="I71" s="43"/>
      <c r="J71" s="8"/>
      <c r="K71" s="29"/>
      <c r="L71" s="49"/>
      <c r="M71" s="23"/>
      <c r="N71" s="22"/>
      <c r="O71" s="23"/>
      <c r="P71" s="22"/>
      <c r="Q71" s="134"/>
    </row>
    <row r="72" spans="2:17" ht="12.75" x14ac:dyDescent="0.2">
      <c r="B72" s="113"/>
      <c r="C72" s="114"/>
      <c r="D72" s="112"/>
      <c r="E72" s="176"/>
      <c r="F72" s="142"/>
      <c r="G72" s="159"/>
      <c r="H72" s="115"/>
      <c r="I72" s="43"/>
      <c r="J72" s="8"/>
      <c r="K72" s="29"/>
      <c r="L72" s="49"/>
      <c r="M72" s="23"/>
      <c r="N72" s="22"/>
      <c r="O72" s="23"/>
      <c r="P72" s="22"/>
      <c r="Q72" s="134"/>
    </row>
    <row r="73" spans="2:17" ht="12.75" x14ac:dyDescent="0.2">
      <c r="B73" s="113"/>
      <c r="C73" s="114"/>
      <c r="D73" s="112"/>
      <c r="E73" s="176"/>
      <c r="F73" s="142"/>
      <c r="G73" s="159"/>
      <c r="H73" s="115"/>
      <c r="I73" s="43"/>
      <c r="J73" s="8"/>
      <c r="K73" s="29"/>
      <c r="L73" s="49"/>
      <c r="M73" s="23"/>
      <c r="N73" s="22"/>
      <c r="O73" s="23"/>
      <c r="P73" s="22"/>
      <c r="Q73" s="134"/>
    </row>
    <row r="74" spans="2:17" ht="12.75" x14ac:dyDescent="0.2">
      <c r="B74" s="113"/>
      <c r="C74" s="114"/>
      <c r="D74" s="112"/>
      <c r="E74" s="176"/>
      <c r="F74" s="142"/>
      <c r="G74" s="159"/>
      <c r="H74" s="115"/>
      <c r="I74" s="43"/>
      <c r="J74" s="8"/>
      <c r="K74" s="29"/>
      <c r="L74" s="49"/>
      <c r="M74" s="23"/>
      <c r="N74" s="22"/>
      <c r="O74" s="23"/>
      <c r="P74" s="22"/>
      <c r="Q74" s="134"/>
    </row>
    <row r="75" spans="2:17" ht="12.75" x14ac:dyDescent="0.2">
      <c r="B75" s="113"/>
      <c r="C75" s="114"/>
      <c r="D75" s="112"/>
      <c r="E75" s="176"/>
      <c r="F75" s="142"/>
      <c r="G75" s="159"/>
      <c r="H75" s="115"/>
      <c r="I75" s="43"/>
      <c r="J75" s="8"/>
      <c r="K75" s="29"/>
      <c r="L75" s="49"/>
      <c r="M75" s="23"/>
      <c r="N75" s="22"/>
      <c r="O75" s="23"/>
      <c r="P75" s="22"/>
      <c r="Q75" s="134"/>
    </row>
    <row r="76" spans="2:17" ht="12.75" x14ac:dyDescent="0.2">
      <c r="B76" s="113"/>
      <c r="C76" s="114"/>
      <c r="D76" s="112"/>
      <c r="E76" s="176"/>
      <c r="F76" s="142"/>
      <c r="G76" s="159"/>
      <c r="H76" s="115"/>
      <c r="I76" s="43"/>
      <c r="J76" s="8"/>
      <c r="K76" s="29"/>
      <c r="L76" s="49"/>
      <c r="M76" s="23"/>
      <c r="N76" s="22"/>
      <c r="O76" s="23"/>
      <c r="P76" s="22"/>
      <c r="Q76" s="134"/>
    </row>
    <row r="77" spans="2:17" ht="12.75" x14ac:dyDescent="0.2">
      <c r="B77" s="113"/>
      <c r="C77" s="114"/>
      <c r="D77" s="112"/>
      <c r="E77" s="176"/>
      <c r="F77" s="142"/>
      <c r="G77" s="159"/>
      <c r="H77" s="115"/>
      <c r="I77" s="43"/>
      <c r="J77" s="8"/>
      <c r="K77" s="29"/>
      <c r="L77" s="49"/>
      <c r="M77" s="23"/>
      <c r="N77" s="22"/>
      <c r="O77" s="23"/>
      <c r="P77" s="22"/>
      <c r="Q77" s="134"/>
    </row>
    <row r="78" spans="2:17" ht="12.75" x14ac:dyDescent="0.2">
      <c r="B78" s="113"/>
      <c r="C78" s="114"/>
      <c r="D78" s="112"/>
      <c r="E78" s="176"/>
      <c r="F78" s="142"/>
      <c r="G78" s="159"/>
      <c r="H78" s="115"/>
      <c r="I78" s="43"/>
      <c r="J78" s="8"/>
      <c r="K78" s="29"/>
      <c r="L78" s="49"/>
      <c r="M78" s="23"/>
      <c r="N78" s="22"/>
      <c r="O78" s="23"/>
      <c r="P78" s="22"/>
      <c r="Q78" s="134"/>
    </row>
    <row r="79" spans="2:17" ht="12.75" x14ac:dyDescent="0.2">
      <c r="B79" s="113"/>
      <c r="C79" s="114"/>
      <c r="D79" s="112"/>
      <c r="E79" s="176"/>
      <c r="F79" s="142"/>
      <c r="G79" s="159"/>
      <c r="H79" s="115"/>
      <c r="I79" s="43"/>
      <c r="J79" s="8"/>
      <c r="K79" s="29"/>
      <c r="L79" s="49"/>
      <c r="M79" s="23"/>
      <c r="N79" s="22"/>
      <c r="O79" s="23"/>
      <c r="P79" s="22"/>
      <c r="Q79" s="134"/>
    </row>
    <row r="80" spans="2:17" ht="12.75" x14ac:dyDescent="0.2">
      <c r="B80" s="113"/>
      <c r="C80" s="114"/>
      <c r="D80" s="112"/>
      <c r="E80" s="176"/>
      <c r="F80" s="142"/>
      <c r="G80" s="159"/>
      <c r="H80" s="115"/>
      <c r="I80" s="43"/>
      <c r="J80" s="8"/>
      <c r="K80" s="29"/>
      <c r="L80" s="49"/>
      <c r="M80" s="23"/>
      <c r="N80" s="22"/>
      <c r="O80" s="23"/>
      <c r="P80" s="22"/>
      <c r="Q80" s="134"/>
    </row>
    <row r="81" spans="2:17" ht="12.75" x14ac:dyDescent="0.2">
      <c r="B81" s="113"/>
      <c r="C81" s="114"/>
      <c r="D81" s="112"/>
      <c r="E81" s="176"/>
      <c r="F81" s="142"/>
      <c r="G81" s="159"/>
      <c r="H81" s="115"/>
      <c r="I81" s="43"/>
      <c r="J81" s="8"/>
      <c r="K81" s="29"/>
      <c r="L81" s="49"/>
      <c r="M81" s="23"/>
      <c r="N81" s="22"/>
      <c r="O81" s="23"/>
      <c r="P81" s="22"/>
      <c r="Q81" s="134"/>
    </row>
    <row r="82" spans="2:17" ht="12.75" x14ac:dyDescent="0.2">
      <c r="B82" s="113"/>
      <c r="C82" s="114"/>
      <c r="D82" s="112"/>
      <c r="E82" s="176"/>
      <c r="F82" s="142"/>
      <c r="G82" s="159"/>
      <c r="H82" s="115"/>
      <c r="I82" s="43"/>
      <c r="J82" s="8"/>
      <c r="K82" s="29"/>
      <c r="L82" s="49"/>
      <c r="M82" s="23"/>
      <c r="N82" s="22"/>
      <c r="O82" s="23"/>
      <c r="P82" s="22"/>
      <c r="Q82" s="134"/>
    </row>
    <row r="83" spans="2:17" ht="12.75" x14ac:dyDescent="0.2">
      <c r="B83" s="113"/>
      <c r="C83" s="114"/>
      <c r="D83" s="112"/>
      <c r="E83" s="176"/>
      <c r="F83" s="142"/>
      <c r="G83" s="159"/>
      <c r="H83" s="115"/>
      <c r="I83" s="43"/>
      <c r="J83" s="8"/>
      <c r="K83" s="29"/>
      <c r="L83" s="49"/>
      <c r="M83" s="23"/>
      <c r="N83" s="22"/>
      <c r="O83" s="23"/>
      <c r="P83" s="22"/>
      <c r="Q83" s="134"/>
    </row>
    <row r="84" spans="2:17" ht="12.75" x14ac:dyDescent="0.2">
      <c r="B84" s="113"/>
      <c r="C84" s="114"/>
      <c r="D84" s="112"/>
      <c r="E84" s="176"/>
      <c r="F84" s="142"/>
      <c r="G84" s="159"/>
      <c r="H84" s="115"/>
      <c r="I84" s="43"/>
      <c r="J84" s="8"/>
      <c r="K84" s="29"/>
      <c r="L84" s="49"/>
      <c r="M84" s="23"/>
      <c r="N84" s="22"/>
      <c r="O84" s="23"/>
      <c r="P84" s="22"/>
      <c r="Q84" s="134"/>
    </row>
    <row r="85" spans="2:17" ht="12.75" x14ac:dyDescent="0.2">
      <c r="B85" s="113"/>
      <c r="C85" s="114"/>
      <c r="D85" s="112"/>
      <c r="E85" s="176"/>
      <c r="F85" s="142"/>
      <c r="G85" s="159"/>
      <c r="H85" s="115"/>
      <c r="I85" s="43"/>
      <c r="J85" s="8"/>
      <c r="K85" s="29"/>
      <c r="L85" s="49"/>
      <c r="M85" s="23"/>
      <c r="N85" s="22"/>
      <c r="O85" s="23"/>
      <c r="P85" s="22"/>
      <c r="Q85" s="134"/>
    </row>
    <row r="86" spans="2:17" ht="12.75" x14ac:dyDescent="0.2">
      <c r="B86" s="113"/>
      <c r="C86" s="114"/>
      <c r="D86" s="112"/>
      <c r="E86" s="176"/>
      <c r="F86" s="142"/>
      <c r="G86" s="159"/>
      <c r="H86" s="115"/>
      <c r="I86" s="43"/>
      <c r="J86" s="8"/>
      <c r="K86" s="29"/>
      <c r="L86" s="49"/>
      <c r="M86" s="23"/>
      <c r="N86" s="22"/>
      <c r="O86" s="23"/>
      <c r="P86" s="22"/>
      <c r="Q86" s="134"/>
    </row>
    <row r="87" spans="2:17" ht="12.75" x14ac:dyDescent="0.2">
      <c r="B87" s="113"/>
      <c r="C87" s="114"/>
      <c r="D87" s="112"/>
      <c r="E87" s="176"/>
      <c r="F87" s="142"/>
      <c r="G87" s="159"/>
      <c r="H87" s="115"/>
      <c r="I87" s="43"/>
      <c r="J87" s="8"/>
      <c r="K87" s="29"/>
      <c r="L87" s="49"/>
      <c r="M87" s="23"/>
      <c r="N87" s="22"/>
      <c r="O87" s="23"/>
      <c r="P87" s="22"/>
      <c r="Q87" s="134"/>
    </row>
    <row r="88" spans="2:17" ht="12.75" x14ac:dyDescent="0.2">
      <c r="B88" s="113"/>
      <c r="C88" s="114"/>
      <c r="D88" s="112"/>
      <c r="E88" s="176"/>
      <c r="F88" s="142"/>
      <c r="G88" s="159"/>
      <c r="H88" s="115"/>
      <c r="I88" s="43"/>
      <c r="J88" s="8"/>
      <c r="K88" s="29"/>
      <c r="L88" s="49"/>
      <c r="M88" s="23"/>
      <c r="N88" s="22"/>
      <c r="O88" s="23"/>
      <c r="P88" s="22"/>
      <c r="Q88" s="134"/>
    </row>
    <row r="89" spans="2:17" ht="12.75" x14ac:dyDescent="0.2">
      <c r="B89" s="113"/>
      <c r="C89" s="114"/>
      <c r="D89" s="112"/>
      <c r="E89" s="176"/>
      <c r="F89" s="142"/>
      <c r="G89" s="159"/>
      <c r="H89" s="115"/>
      <c r="I89" s="43"/>
      <c r="J89" s="8"/>
      <c r="K89" s="29"/>
      <c r="L89" s="49"/>
      <c r="M89" s="23"/>
      <c r="N89" s="22"/>
      <c r="O89" s="23"/>
      <c r="P89" s="22"/>
      <c r="Q89" s="134"/>
    </row>
    <row r="90" spans="2:17" ht="12.75" x14ac:dyDescent="0.2">
      <c r="B90" s="113"/>
      <c r="C90" s="114"/>
      <c r="D90" s="112"/>
      <c r="E90" s="176"/>
      <c r="F90" s="142"/>
      <c r="G90" s="159"/>
      <c r="H90" s="115"/>
      <c r="I90" s="43"/>
      <c r="J90" s="8"/>
      <c r="K90" s="29"/>
      <c r="L90" s="49"/>
      <c r="M90" s="23"/>
      <c r="N90" s="22"/>
      <c r="O90" s="23"/>
      <c r="P90" s="22"/>
      <c r="Q90" s="134"/>
    </row>
    <row r="91" spans="2:17" ht="12.75" x14ac:dyDescent="0.2">
      <c r="B91" s="113"/>
      <c r="C91" s="114"/>
      <c r="D91" s="112"/>
      <c r="E91" s="176"/>
      <c r="F91" s="142"/>
      <c r="G91" s="159"/>
      <c r="H91" s="115"/>
      <c r="I91" s="43"/>
      <c r="J91" s="8"/>
      <c r="K91" s="29"/>
      <c r="L91" s="49"/>
      <c r="M91" s="23"/>
      <c r="N91" s="22"/>
      <c r="O91" s="23"/>
      <c r="P91" s="22"/>
      <c r="Q91" s="134"/>
    </row>
    <row r="92" spans="2:17" ht="12.75" x14ac:dyDescent="0.2">
      <c r="B92" s="113"/>
      <c r="C92" s="114"/>
      <c r="D92" s="112"/>
      <c r="E92" s="176"/>
      <c r="F92" s="142"/>
      <c r="G92" s="159"/>
      <c r="H92" s="115"/>
      <c r="I92" s="43"/>
      <c r="J92" s="8"/>
      <c r="K92" s="29"/>
      <c r="L92" s="49"/>
      <c r="M92" s="23"/>
      <c r="N92" s="22"/>
      <c r="O92" s="23"/>
      <c r="P92" s="22"/>
      <c r="Q92" s="134"/>
    </row>
    <row r="93" spans="2:17" ht="12.75" x14ac:dyDescent="0.2">
      <c r="B93" s="113"/>
      <c r="C93" s="114"/>
      <c r="D93" s="112"/>
      <c r="E93" s="176"/>
      <c r="F93" s="142"/>
      <c r="G93" s="159"/>
      <c r="H93" s="115"/>
      <c r="I93" s="43"/>
      <c r="J93" s="8"/>
      <c r="K93" s="29"/>
      <c r="L93" s="49"/>
      <c r="M93" s="23"/>
      <c r="N93" s="22"/>
      <c r="O93" s="23"/>
      <c r="P93" s="22"/>
      <c r="Q93" s="134"/>
    </row>
    <row r="94" spans="2:17" ht="12.75" x14ac:dyDescent="0.2">
      <c r="B94" s="113"/>
      <c r="C94" s="114"/>
      <c r="D94" s="112"/>
      <c r="E94" s="176"/>
      <c r="F94" s="142"/>
      <c r="G94" s="159"/>
      <c r="H94" s="115"/>
      <c r="I94" s="43"/>
      <c r="J94" s="8"/>
      <c r="K94" s="29"/>
      <c r="L94" s="49"/>
      <c r="M94" s="23"/>
      <c r="N94" s="22"/>
      <c r="O94" s="23"/>
      <c r="P94" s="22"/>
      <c r="Q94" s="134"/>
    </row>
    <row r="95" spans="2:17" ht="12.75" x14ac:dyDescent="0.2">
      <c r="B95" s="113"/>
      <c r="C95" s="114"/>
      <c r="D95" s="112"/>
      <c r="E95" s="176"/>
      <c r="F95" s="142"/>
      <c r="G95" s="159"/>
      <c r="H95" s="115"/>
      <c r="I95" s="43"/>
      <c r="J95" s="8"/>
      <c r="K95" s="29"/>
      <c r="L95" s="49"/>
      <c r="M95" s="23"/>
      <c r="N95" s="22"/>
      <c r="O95" s="23"/>
      <c r="P95" s="22"/>
      <c r="Q95" s="134"/>
    </row>
    <row r="96" spans="2:17" ht="12.75" x14ac:dyDescent="0.2">
      <c r="B96" s="113"/>
      <c r="C96" s="114"/>
      <c r="D96" s="112"/>
      <c r="E96" s="176"/>
      <c r="F96" s="142"/>
      <c r="G96" s="159"/>
      <c r="H96" s="115"/>
      <c r="I96" s="43"/>
      <c r="J96" s="8"/>
      <c r="K96" s="29"/>
      <c r="L96" s="49"/>
      <c r="M96" s="23"/>
      <c r="N96" s="22"/>
      <c r="O96" s="23"/>
      <c r="P96" s="22"/>
      <c r="Q96" s="134"/>
    </row>
    <row r="97" spans="2:17" ht="12.75" x14ac:dyDescent="0.2">
      <c r="B97" s="113"/>
      <c r="C97" s="114"/>
      <c r="D97" s="112"/>
      <c r="E97" s="176"/>
      <c r="F97" s="142"/>
      <c r="G97" s="159"/>
      <c r="H97" s="115"/>
      <c r="I97" s="43"/>
      <c r="J97" s="8"/>
      <c r="K97" s="29"/>
      <c r="L97" s="49"/>
      <c r="M97" s="23"/>
      <c r="N97" s="22"/>
      <c r="O97" s="23"/>
      <c r="P97" s="22"/>
      <c r="Q97" s="134"/>
    </row>
    <row r="98" spans="2:17" ht="12.75" x14ac:dyDescent="0.2">
      <c r="B98" s="113"/>
      <c r="C98" s="114"/>
      <c r="D98" s="112"/>
      <c r="E98" s="176"/>
      <c r="F98" s="142"/>
      <c r="G98" s="159"/>
      <c r="H98" s="115"/>
      <c r="I98" s="43"/>
      <c r="J98" s="8"/>
      <c r="K98" s="29"/>
      <c r="L98" s="49"/>
      <c r="M98" s="23"/>
      <c r="N98" s="22"/>
      <c r="O98" s="23"/>
      <c r="P98" s="22"/>
      <c r="Q98" s="134"/>
    </row>
    <row r="99" spans="2:17" ht="12.75" x14ac:dyDescent="0.2">
      <c r="B99" s="113"/>
      <c r="C99" s="114"/>
      <c r="D99" s="112"/>
      <c r="E99" s="176"/>
      <c r="F99" s="142"/>
      <c r="G99" s="159"/>
      <c r="H99" s="115"/>
      <c r="I99" s="43"/>
      <c r="J99" s="8"/>
      <c r="K99" s="29"/>
      <c r="L99" s="49"/>
      <c r="M99" s="23"/>
      <c r="N99" s="22"/>
      <c r="O99" s="23"/>
      <c r="P99" s="22"/>
      <c r="Q99" s="134"/>
    </row>
    <row r="100" spans="2:17" ht="12.75" x14ac:dyDescent="0.2">
      <c r="B100" s="113"/>
      <c r="C100" s="114"/>
      <c r="D100" s="112"/>
      <c r="E100" s="176"/>
      <c r="F100" s="142"/>
      <c r="G100" s="159"/>
      <c r="H100" s="115"/>
      <c r="I100" s="43"/>
      <c r="J100" s="8"/>
      <c r="K100" s="29"/>
      <c r="L100" s="49"/>
      <c r="M100" s="23"/>
      <c r="N100" s="22"/>
      <c r="O100" s="23"/>
      <c r="P100" s="22"/>
      <c r="Q100" s="134"/>
    </row>
    <row r="101" spans="2:17" ht="12.75" x14ac:dyDescent="0.2">
      <c r="B101" s="113"/>
      <c r="C101" s="114"/>
      <c r="D101" s="112"/>
      <c r="E101" s="176"/>
      <c r="F101" s="142"/>
      <c r="G101" s="159"/>
      <c r="H101" s="115"/>
      <c r="I101" s="43"/>
      <c r="J101" s="8"/>
      <c r="K101" s="29"/>
      <c r="L101" s="49"/>
      <c r="M101" s="23"/>
      <c r="N101" s="22"/>
      <c r="O101" s="23"/>
      <c r="P101" s="22"/>
      <c r="Q101" s="134"/>
    </row>
    <row r="102" spans="2:17" ht="12.75" x14ac:dyDescent="0.2">
      <c r="B102" s="113"/>
      <c r="C102" s="114"/>
      <c r="D102" s="112"/>
      <c r="E102" s="176"/>
      <c r="F102" s="142"/>
      <c r="G102" s="159"/>
      <c r="H102" s="115"/>
      <c r="I102" s="43"/>
      <c r="J102" s="8"/>
      <c r="K102" s="29"/>
      <c r="L102" s="49"/>
      <c r="M102" s="23"/>
      <c r="N102" s="22"/>
      <c r="O102" s="23"/>
      <c r="P102" s="22"/>
      <c r="Q102" s="134"/>
    </row>
    <row r="103" spans="2:17" ht="12.75" x14ac:dyDescent="0.2">
      <c r="B103" s="113"/>
      <c r="C103" s="114"/>
      <c r="D103" s="112"/>
      <c r="E103" s="176"/>
      <c r="F103" s="142"/>
      <c r="G103" s="159"/>
      <c r="H103" s="115"/>
      <c r="I103" s="43"/>
      <c r="J103" s="8"/>
      <c r="K103" s="29"/>
      <c r="L103" s="49"/>
      <c r="M103" s="23"/>
      <c r="N103" s="22"/>
      <c r="O103" s="23"/>
      <c r="P103" s="22"/>
      <c r="Q103" s="134"/>
    </row>
    <row r="104" spans="2:17" ht="12.75" x14ac:dyDescent="0.2">
      <c r="B104" s="113"/>
      <c r="C104" s="114"/>
      <c r="D104" s="112"/>
      <c r="E104" s="176"/>
      <c r="F104" s="142"/>
      <c r="G104" s="159"/>
      <c r="H104" s="115"/>
      <c r="I104" s="43"/>
      <c r="J104" s="8"/>
      <c r="K104" s="29"/>
      <c r="L104" s="49"/>
      <c r="M104" s="23"/>
      <c r="N104" s="22"/>
      <c r="O104" s="23"/>
      <c r="P104" s="22"/>
      <c r="Q104" s="134"/>
    </row>
    <row r="105" spans="2:17" ht="12.75" x14ac:dyDescent="0.2">
      <c r="B105" s="113"/>
      <c r="C105" s="114"/>
      <c r="D105" s="112"/>
      <c r="E105" s="176"/>
      <c r="F105" s="142"/>
      <c r="G105" s="159"/>
      <c r="H105" s="115"/>
      <c r="I105" s="43"/>
      <c r="J105" s="8"/>
      <c r="K105" s="29"/>
      <c r="L105" s="49"/>
      <c r="M105" s="23"/>
      <c r="N105" s="22"/>
      <c r="O105" s="23"/>
      <c r="P105" s="22"/>
      <c r="Q105" s="134"/>
    </row>
    <row r="106" spans="2:17" ht="12.75" x14ac:dyDescent="0.2">
      <c r="B106" s="113"/>
      <c r="C106" s="114"/>
      <c r="D106" s="112"/>
      <c r="E106" s="176"/>
      <c r="F106" s="142"/>
      <c r="G106" s="159"/>
      <c r="H106" s="115"/>
      <c r="I106" s="43"/>
      <c r="J106" s="8"/>
      <c r="K106" s="29"/>
      <c r="L106" s="49"/>
      <c r="M106" s="23"/>
      <c r="N106" s="22"/>
      <c r="O106" s="23"/>
      <c r="P106" s="22"/>
      <c r="Q106" s="134"/>
    </row>
    <row r="107" spans="2:17" ht="12.75" x14ac:dyDescent="0.2">
      <c r="B107" s="113"/>
      <c r="C107" s="114"/>
      <c r="D107" s="112"/>
      <c r="E107" s="176"/>
      <c r="F107" s="142"/>
      <c r="G107" s="159"/>
      <c r="H107" s="115"/>
      <c r="I107" s="43"/>
      <c r="J107" s="8"/>
      <c r="K107" s="29"/>
      <c r="L107" s="49"/>
      <c r="M107" s="23"/>
      <c r="N107" s="22"/>
      <c r="O107" s="23"/>
      <c r="P107" s="22"/>
      <c r="Q107" s="134"/>
    </row>
    <row r="108" spans="2:17" ht="12.75" x14ac:dyDescent="0.2">
      <c r="B108" s="113"/>
      <c r="C108" s="114"/>
      <c r="D108" s="112"/>
      <c r="E108" s="176"/>
      <c r="F108" s="142"/>
      <c r="G108" s="159"/>
      <c r="H108" s="115"/>
      <c r="I108" s="43"/>
      <c r="J108" s="8"/>
      <c r="K108" s="29"/>
      <c r="L108" s="49"/>
      <c r="M108" s="23"/>
      <c r="N108" s="22"/>
      <c r="O108" s="23"/>
      <c r="P108" s="22"/>
      <c r="Q108" s="134"/>
    </row>
    <row r="109" spans="2:17" ht="12.75" x14ac:dyDescent="0.2">
      <c r="B109" s="113"/>
      <c r="C109" s="114"/>
      <c r="D109" s="112"/>
      <c r="E109" s="176"/>
      <c r="F109" s="142"/>
      <c r="G109" s="159"/>
      <c r="H109" s="115"/>
      <c r="I109" s="43"/>
      <c r="J109" s="8"/>
      <c r="K109" s="29"/>
      <c r="L109" s="49"/>
      <c r="M109" s="23"/>
      <c r="N109" s="22"/>
      <c r="O109" s="23"/>
      <c r="P109" s="22"/>
      <c r="Q109" s="134"/>
    </row>
    <row r="110" spans="2:17" ht="12.75" x14ac:dyDescent="0.2">
      <c r="B110" s="113"/>
      <c r="C110" s="114"/>
      <c r="D110" s="112"/>
      <c r="E110" s="176"/>
      <c r="F110" s="142"/>
      <c r="G110" s="159"/>
      <c r="H110" s="115"/>
      <c r="I110" s="43"/>
      <c r="J110" s="8"/>
      <c r="K110" s="29"/>
      <c r="L110" s="49"/>
      <c r="M110" s="23"/>
      <c r="N110" s="22"/>
      <c r="O110" s="23"/>
      <c r="P110" s="22"/>
      <c r="Q110" s="134"/>
    </row>
    <row r="111" spans="2:17" ht="12.75" x14ac:dyDescent="0.2">
      <c r="B111" s="113"/>
      <c r="C111" s="114"/>
      <c r="D111" s="112"/>
      <c r="E111" s="176"/>
      <c r="F111" s="142"/>
      <c r="G111" s="159"/>
      <c r="H111" s="115"/>
      <c r="I111" s="43"/>
      <c r="J111" s="8"/>
      <c r="K111" s="29"/>
      <c r="L111" s="49"/>
      <c r="M111" s="23"/>
      <c r="N111" s="22"/>
      <c r="O111" s="23"/>
      <c r="P111" s="22"/>
      <c r="Q111" s="134"/>
    </row>
    <row r="112" spans="2:17" ht="12.75" x14ac:dyDescent="0.2">
      <c r="B112" s="113"/>
      <c r="C112" s="114"/>
      <c r="D112" s="112"/>
      <c r="E112" s="176"/>
      <c r="F112" s="142"/>
      <c r="G112" s="159"/>
      <c r="H112" s="115"/>
      <c r="I112" s="43"/>
      <c r="J112" s="8"/>
      <c r="K112" s="29"/>
      <c r="L112" s="49"/>
      <c r="M112" s="23"/>
      <c r="N112" s="22"/>
      <c r="O112" s="23"/>
      <c r="P112" s="22"/>
      <c r="Q112" s="134"/>
    </row>
    <row r="113" spans="2:17" ht="12.75" x14ac:dyDescent="0.2">
      <c r="B113" s="113"/>
      <c r="C113" s="114"/>
      <c r="D113" s="112"/>
      <c r="E113" s="176"/>
      <c r="F113" s="142"/>
      <c r="G113" s="159"/>
      <c r="H113" s="115"/>
      <c r="I113" s="43"/>
      <c r="J113" s="8"/>
      <c r="K113" s="29"/>
      <c r="L113" s="49"/>
      <c r="M113" s="23"/>
      <c r="N113" s="22"/>
      <c r="O113" s="23"/>
      <c r="P113" s="22"/>
      <c r="Q113" s="134"/>
    </row>
    <row r="114" spans="2:17" ht="12.75" x14ac:dyDescent="0.2">
      <c r="B114" s="113"/>
      <c r="C114" s="114"/>
      <c r="D114" s="112"/>
      <c r="E114" s="176"/>
      <c r="F114" s="142"/>
      <c r="G114" s="159"/>
      <c r="H114" s="115"/>
      <c r="I114" s="43"/>
      <c r="J114" s="8"/>
      <c r="K114" s="29"/>
      <c r="L114" s="49"/>
      <c r="M114" s="23"/>
      <c r="N114" s="22"/>
      <c r="O114" s="23"/>
      <c r="P114" s="22"/>
      <c r="Q114" s="134"/>
    </row>
    <row r="115" spans="2:17" ht="12.75" x14ac:dyDescent="0.2">
      <c r="B115" s="113"/>
      <c r="C115" s="114"/>
      <c r="D115" s="112"/>
      <c r="E115" s="176"/>
      <c r="F115" s="142"/>
      <c r="G115" s="159"/>
      <c r="H115" s="115"/>
      <c r="I115" s="43"/>
      <c r="J115" s="8"/>
      <c r="K115" s="29"/>
      <c r="L115" s="49"/>
      <c r="M115" s="23"/>
      <c r="N115" s="22"/>
      <c r="O115" s="23"/>
      <c r="P115" s="22"/>
      <c r="Q115" s="134"/>
    </row>
    <row r="116" spans="2:17" ht="12.75" x14ac:dyDescent="0.2">
      <c r="B116" s="113"/>
      <c r="C116" s="114"/>
      <c r="D116" s="112"/>
      <c r="E116" s="176"/>
      <c r="F116" s="142"/>
      <c r="G116" s="159"/>
      <c r="H116" s="115"/>
      <c r="I116" s="43"/>
      <c r="J116" s="8"/>
      <c r="K116" s="29"/>
      <c r="L116" s="49"/>
      <c r="M116" s="23"/>
      <c r="N116" s="22"/>
      <c r="O116" s="23"/>
      <c r="P116" s="22"/>
      <c r="Q116" s="134"/>
    </row>
    <row r="117" spans="2:17" ht="12.75" x14ac:dyDescent="0.2">
      <c r="B117" s="113"/>
      <c r="C117" s="114"/>
      <c r="D117" s="112"/>
      <c r="E117" s="176"/>
      <c r="F117" s="142"/>
      <c r="G117" s="159"/>
      <c r="H117" s="115"/>
      <c r="I117" s="43"/>
      <c r="J117" s="8"/>
      <c r="K117" s="29"/>
      <c r="L117" s="49"/>
      <c r="M117" s="23"/>
      <c r="N117" s="22"/>
      <c r="O117" s="23"/>
      <c r="P117" s="22"/>
      <c r="Q117" s="134"/>
    </row>
    <row r="118" spans="2:17" ht="12.75" x14ac:dyDescent="0.2">
      <c r="B118" s="113"/>
      <c r="C118" s="114"/>
      <c r="D118" s="112"/>
      <c r="E118" s="176"/>
      <c r="F118" s="142"/>
      <c r="G118" s="159"/>
      <c r="H118" s="115"/>
      <c r="I118" s="43"/>
      <c r="J118" s="8"/>
      <c r="K118" s="29"/>
      <c r="L118" s="49"/>
      <c r="M118" s="23"/>
      <c r="N118" s="22"/>
      <c r="O118" s="23"/>
      <c r="P118" s="22"/>
      <c r="Q118" s="134"/>
    </row>
    <row r="119" spans="2:17" ht="12.75" x14ac:dyDescent="0.2">
      <c r="B119" s="113"/>
      <c r="C119" s="114"/>
      <c r="D119" s="112"/>
      <c r="E119" s="176"/>
      <c r="F119" s="142"/>
      <c r="G119" s="159"/>
      <c r="H119" s="115"/>
      <c r="I119" s="43"/>
      <c r="J119" s="8"/>
      <c r="K119" s="29"/>
      <c r="L119" s="49"/>
      <c r="M119" s="23"/>
      <c r="N119" s="22"/>
      <c r="O119" s="23"/>
      <c r="P119" s="22"/>
      <c r="Q119" s="134"/>
    </row>
    <row r="120" spans="2:17" ht="12.75" x14ac:dyDescent="0.2">
      <c r="B120" s="113"/>
      <c r="C120" s="114"/>
      <c r="D120" s="112"/>
      <c r="E120" s="176"/>
      <c r="F120" s="142"/>
      <c r="G120" s="159"/>
      <c r="H120" s="115"/>
      <c r="I120" s="43"/>
      <c r="J120" s="8"/>
      <c r="K120" s="29"/>
      <c r="L120" s="49"/>
      <c r="M120" s="23"/>
      <c r="N120" s="22"/>
      <c r="O120" s="23"/>
      <c r="P120" s="22"/>
      <c r="Q120" s="134"/>
    </row>
  </sheetData>
  <sheetProtection sheet="1" objects="1" scenarios="1" selectLockedCells="1" sort="0"/>
  <phoneticPr fontId="8" type="noConversion"/>
  <pageMargins left="0.75" right="0.75" top="0.46" bottom="0.47" header="0.47" footer="0.28999999999999998"/>
  <pageSetup scale="70" orientation="landscape" r:id="rId1"/>
  <headerFooter alignWithMargins="0">
    <oddFooter>Page &amp;P of &amp;N</oddFooter>
  </headerFooter>
  <ignoredErrors>
    <ignoredError sqref="M4:M10 N4:N8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6132-CC11-4649-AE77-32FC3655F72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TRATS</vt:lpstr>
      <vt:lpstr>PipelineRollUpGraph</vt:lpstr>
      <vt:lpstr>DNE</vt:lpstr>
      <vt:lpstr>PipelineRollUpGraph!Print_Area</vt:lpstr>
      <vt:lpstr>PipelineRollUpGraph!Print_Titles</vt:lpstr>
    </vt:vector>
  </TitlesOfParts>
  <Company>Lawson Products,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J. Brunelle</dc:creator>
  <cp:lastModifiedBy>Joseph Johnson</cp:lastModifiedBy>
  <cp:lastPrinted>2010-12-23T23:48:40Z</cp:lastPrinted>
  <dcterms:created xsi:type="dcterms:W3CDTF">2009-08-31T17:28:00Z</dcterms:created>
  <dcterms:modified xsi:type="dcterms:W3CDTF">2024-10-09T00:13:17Z</dcterms:modified>
</cp:coreProperties>
</file>